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07-25-VODE-Kamen-NA\"/>
    </mc:Choice>
  </mc:AlternateContent>
  <xr:revisionPtr revIDLastSave="0" documentId="13_ncr:1_{765D3EF0-B4F3-4113-888F-996311C0B207}"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7-25" sheetId="49" r:id="rId3"/>
    <sheet name="Prijedlog ugovora" sheetId="39" r:id="rId4"/>
    <sheet name="KUVERTA-pomoćni obrazac" sheetId="53" r:id="rId5"/>
    <sheet name="List1" sheetId="27" r:id="rId6"/>
  </sheets>
  <definedNames>
    <definedName name="_xlnm.Print_Area" localSheetId="4">'KUVERTA-pomoćni obrazac'!$B$1:$E$32</definedName>
    <definedName name="_xlnm.Print_Area" localSheetId="1">'Ponudbeni list'!$A$1:$C$29</definedName>
    <definedName name="_xlnm.Print_Area" localSheetId="0">'Poziv za dostavu ponude'!$A$1:$K$164</definedName>
    <definedName name="_xlnm.Print_Area" localSheetId="3">'Prijedlog ugovora'!$A$1:$H$113</definedName>
    <definedName name="_xlnm.Print_Area" localSheetId="2">'Troškovnik-JN-07-25'!$A$1:$F$35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49" l="1"/>
  <c r="F18" i="49"/>
  <c r="F17" i="49"/>
  <c r="F16" i="49"/>
  <c r="F15" i="49"/>
  <c r="F14" i="49"/>
  <c r="F13" i="49"/>
  <c r="F12" i="49"/>
  <c r="F20" i="49" l="1"/>
  <c r="A33" i="39" s="1"/>
  <c r="D27" i="49"/>
  <c r="E32" i="53"/>
  <c r="E27" i="53"/>
  <c r="E26" i="53"/>
  <c r="B5" i="53"/>
  <c r="B3" i="53"/>
  <c r="C161" i="2"/>
  <c r="C23" i="5" l="1"/>
  <c r="D28" i="49"/>
  <c r="A26" i="49"/>
  <c r="B3" i="49"/>
  <c r="B4" i="49"/>
  <c r="B2" i="49"/>
  <c r="F21" i="49" l="1"/>
  <c r="F22" i="49" l="1"/>
  <c r="C25" i="5" s="1"/>
  <c r="C24" i="5"/>
  <c r="F134" i="2"/>
  <c r="C6" i="39" l="1"/>
  <c r="A96" i="39" s="1"/>
  <c r="C5" i="39"/>
  <c r="A97" i="39" s="1"/>
  <c r="C4" i="39"/>
  <c r="C2" i="39"/>
  <c r="C3" i="39"/>
  <c r="C1" i="39"/>
  <c r="A95" i="39" s="1"/>
  <c r="C5" i="5" l="1"/>
  <c r="B6" i="49" l="1"/>
  <c r="C6" i="5"/>
  <c r="A137" i="2"/>
  <c r="B7" i="49" l="1"/>
  <c r="A140" i="2"/>
  <c r="C78" i="2"/>
  <c r="A77" i="2"/>
  <c r="A22" i="2"/>
  <c r="E133" i="2" l="1"/>
  <c r="E132" i="2"/>
</calcChain>
</file>

<file path=xl/sharedStrings.xml><?xml version="1.0" encoding="utf-8"?>
<sst xmlns="http://schemas.openxmlformats.org/spreadsheetml/2006/main" count="328" uniqueCount="282">
  <si>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</si>
  <si>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</si>
  <si>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</si>
  <si>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</si>
  <si>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</si>
  <si>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</si>
  <si>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</si>
  <si>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</si>
  <si>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</si>
  <si>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</si>
  <si>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</si>
  <si>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</si>
  <si>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</si>
  <si>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</si>
  <si>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</si>
  <si>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</si>
  <si>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</si>
  <si>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</si>
  <si>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</si>
  <si>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</si>
  <si>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</si>
  <si>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</si>
  <si>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</si>
  <si>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</si>
  <si>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</si>
  <si>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</si>
  <si>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</si>
  <si>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</si>
  <si>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</si>
  <si>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</si>
  <si>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</si>
  <si>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</si>
  <si>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</si>
  <si>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</si>
  <si>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</si>
  <si>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</si>
  <si>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</si>
  <si>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</si>
  <si>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</si>
  <si>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</si>
  <si>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</si>
  <si>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</si>
  <si>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</si>
  <si>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</si>
  <si>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</si>
  <si>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</si>
  <si>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</si>
  <si>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</si>
  <si>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</si>
  <si>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</si>
  <si>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</si>
  <si>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</si>
  <si>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</si>
  <si>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</si>
  <si>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</si>
  <si>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</si>
  <si>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</si>
  <si>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</si>
  <si>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</si>
  <si>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</si>
  <si>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</si>
  <si>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</si>
  <si>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</si>
  <si>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</si>
  <si>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</si>
  <si>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</si>
  <si>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</si>
  <si>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</si>
  <si>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</si>
  <si>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</si>
  <si>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</si>
  <si>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</si>
  <si>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</si>
  <si>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</si>
  <si>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</si>
  <si>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</si>
  <si>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</si>
  <si>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</si>
  <si>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</si>
  <si>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</si>
  <si>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</si>
  <si>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</si>
  <si>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</si>
  <si>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</si>
  <si>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</si>
  <si>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</si>
  <si>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</si>
  <si>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</si>
  <si>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</si>
  <si>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</si>
  <si>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</si>
  <si>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</si>
  <si>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</si>
  <si>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</si>
  <si>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</si>
  <si>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</si>
  <si>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</si>
  <si>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</si>
  <si>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</si>
  <si>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</si>
  <si>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</si>
  <si>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</si>
  <si>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</si>
  <si>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</si>
  <si>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</si>
  <si>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</si>
  <si>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</si>
  <si>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</si>
  <si>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</si>
  <si>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</si>
  <si>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</si>
  <si>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</si>
  <si>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</si>
  <si>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</si>
  <si>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</si>
  <si>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</si>
  <si>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</si>
  <si>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</si>
  <si>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</si>
  <si>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</si>
  <si>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</si>
  <si>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</si>
  <si>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</si>
  <si>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</si>
  <si>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</si>
  <si>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</si>
  <si>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</si>
  <si>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</si>
  <si>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</si>
  <si>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</si>
  <si>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</si>
  <si>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</si>
  <si>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</si>
  <si>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</si>
  <si>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</si>
  <si>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</si>
  <si>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</si>
  <si>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</si>
  <si>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</si>
  <si>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</si>
  <si>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</si>
  <si>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</si>
  <si>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</si>
  <si>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</si>
  <si>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</si>
  <si>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</si>
  <si>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</si>
  <si>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</si>
  <si>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</si>
  <si>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</si>
  <si>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</si>
  <si>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</si>
  <si>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</si>
  <si>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</si>
  <si>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</si>
  <si>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</si>
  <si>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</si>
  <si>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</si>
  <si>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</si>
  <si>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</si>
  <si>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</si>
  <si>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</si>
  <si>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</si>
  <si>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</si>
  <si>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</si>
  <si>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</si>
  <si>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</si>
  <si>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</si>
  <si>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</si>
  <si>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</si>
  <si>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</si>
  <si>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</si>
  <si>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</si>
  <si>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</si>
  <si>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</si>
  <si>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</si>
  <si>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</si>
  <si>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</si>
  <si>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</si>
  <si>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</si>
  <si>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</si>
  <si>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</si>
  <si>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</si>
  <si>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</si>
  <si>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</si>
  <si>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</si>
  <si>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ako PRODAVATELJ u obračunu koristi cijene više od cijena navedenih u ponudi i ovom Ugovoru,</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</si>
  <si>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</si>
  <si>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</si>
  <si>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</si>
  <si>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</si>
  <si>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</si>
  <si>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</si>
  <si>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</si>
  <si>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</si>
  <si>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</si>
  <si>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</si>
  <si>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</si>
  <si>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</si>
  <si>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</si>
  <si>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</si>
  <si>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</si>
  <si>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</si>
  <si>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</si>
  <si>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</si>
  <si>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</si>
  <si>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</si>
  <si>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</si>
  <si>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</si>
  <si>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</si>
  <si>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</si>
  <si>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</si>
  <si>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</si>
  <si>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</si>
  <si>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</si>
  <si>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</si>
  <si>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</si>
  <si>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</si>
  <si>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</si>
  <si>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</si>
  <si>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r>
      <t>NAPOMENA:</t>
    </r>
    <r>
      <rPr>
        <b/>
        <sz val="10"/>
        <color rgb="FF0000FF"/>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</si>
  <si>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</si>
  <si>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</si>
  <si>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</si>
  <si>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</si>
  <si>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</si>
  <si>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</si>
  <si>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</si>
  <si>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</si>
  <si>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</si>
  <si>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2186-12-6-01-25-4</t>
  </si>
  <si>
    <t>Godišnja nabava kamena i kamenih agregata, za IVKOM–VODE d.o.o., Ivanec.</t>
  </si>
  <si>
    <t>Godišnja nabava kamena i kamenih agregata, za IVKOM–VODE d.o.o., Ivanec</t>
  </si>
  <si>
    <t>Godišnja nabava kamena i kamenih agregata, za IVKOM–VODE d.o.o., Ivanec,</t>
  </si>
  <si>
    <t>JN–07–25</t>
  </si>
  <si>
    <t>JN–07–25.</t>
  </si>
  <si>
    <t>Predmet nabave je, sukladno Troškovniku iz dijela II. ovog Poziva:</t>
  </si>
  <si>
    <t>Opis predmeta nabave je sukladan Troškovniku iz dijela II. ovog Poziva.</t>
  </si>
  <si>
    <t>10.000,00 EUR, bez PDV-a.</t>
  </si>
  <si>
    <t>Ugovor će se zaključiti u skladu s Ponudom i Pozivom za dostavu ponude jednostavne nabave čija je procijenjena vrijednost manja od 26.540,00 (66.360,00) EUR.</t>
  </si>
  <si>
    <t>Na skladištu (pogonu) Isporučitelja i/ili Sjedište naručitelja: Ivanec, V. Nazora 96b.</t>
  </si>
  <si>
    <t>30 dana od dana dostave eRačuna, osim u slučaju ako postoje utvrđeni nedostaci, u kojem slučaju će platiti u roku od 30 dana od dana otklanjanja nedostataka i dostave eRačuna.</t>
  </si>
  <si>
    <t>Najniža cijena.</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</si>
  <si>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</si>
  <si>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Ponuda se dostavlja na Ponudbenom listu i Troškovniku iz dijela II. ovog Poziva, a koje je potrebno dostaviti ispunjene i potpisane od strane ovlaštene osobe ponuditelja, te ovjerene pečatom.</t>
  </si>
  <si>
    <t xml:space="preserve">17.04.2025. godine, do 11:00 sati (lokalno vrijeme). </t>
  </si>
  <si>
    <t xml:space="preserve">17.04.2025. godine, u 11:00 sati (lokalno vrijeme). </t>
  </si>
  <si>
    <t>Ponude neće biti otvarane javno.</t>
  </si>
  <si>
    <t>U Ivancu, 10.04.2025.</t>
  </si>
  <si>
    <t>Kameni agregati 0-4 mm.</t>
  </si>
  <si>
    <t>tona</t>
  </si>
  <si>
    <t>Kameni agregati 4-8 mm.</t>
  </si>
  <si>
    <t>Kamen miješani, drobljeni 0-30 mm.</t>
  </si>
  <si>
    <t>Kamen miješani, drobljeni 0-60 mm.</t>
  </si>
  <si>
    <t>Dolomitni nasipni materijal 0-400 mm.</t>
  </si>
  <si>
    <t>Kamen lomljeni.</t>
  </si>
  <si>
    <t>EUR/tona</t>
  </si>
  <si>
    <t>Jedinič.cijena</t>
  </si>
  <si>
    <t>zaključili su sljedeći</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</si>
  <si>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</si>
  <si>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PRODAVATELJ se obvezuje isporučiti KUPCU ugovoreni PREDMET NABAVE prema troškovniku koji je sastavni dio ovog ugovora u ukupnoj cijeni od</t>
  </si>
  <si>
    <t>Ugovorne strane su suglasne da je cijena PREDMETA NABAVE odabranog iz ponude PRODAVATELJA, franco sjedište PRODAVATERLJA i/ili KUPCA, nepromjenjiva za vrijeme trajanja ovog ugovora.</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</si>
  <si>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</si>
  <si>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</si>
  <si>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Članak 9.</t>
  </si>
  <si>
    <t>Ugovor br.: ___/1-2025.</t>
  </si>
  <si>
    <t xml:space="preserve">Sukladno članku 80. stavak 2. točka 1. ZJN 2016, podaci su  javno objavljeni na internetskoj stranici naručitelja: https://ivkom-vode.hr </t>
  </si>
  <si>
    <r>
      <t xml:space="preserve">12 mjeseci, sukcesivno, prema nepromjenjivim jediničnim cijenama i pojedinačnim narudžbama, te stvarnim potrebama Naručitelja, samo iznimno najkasnije u roku </t>
    </r>
    <r>
      <rPr>
        <b/>
        <sz val="10"/>
        <rFont val="Arial"/>
        <family val="2"/>
        <charset val="238"/>
      </rPr>
      <t>jednog dana</t>
    </r>
    <r>
      <rPr>
        <sz val="10"/>
        <rFont val="Arial"/>
        <family val="2"/>
        <charset val="238"/>
      </rPr>
      <t xml:space="preserve"> od dana primitka narudžbe.</t>
    </r>
  </si>
  <si>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</si>
  <si>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t>
    </r>
    <r>
      <rPr>
        <b/>
        <sz val="10"/>
        <rFont val="Arial"/>
        <family val="2"/>
        <charset val="238"/>
      </rPr>
      <t xml:space="preserve">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</si>
  <si>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</si>
  <si>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rPr>
        <b/>
        <u/>
        <sz val="12"/>
        <rFont val="Arial"/>
        <family val="2"/>
        <charset val="238"/>
      </rPr>
      <t>PRIJEDLOG</t>
    </r>
    <r>
      <rPr>
        <b/>
        <sz val="12"/>
        <rFont val="Arial"/>
        <family val="2"/>
        <charset val="238"/>
      </rPr>
      <t xml:space="preserve"> UGOVORA O NABAVI PO NADMETANJU JN–07–25</t>
    </r>
  </si>
  <si>
    <r>
      <t xml:space="preserve">Ovaj ugovor odnosi se na </t>
    </r>
    <r>
      <rPr>
        <b/>
        <sz val="10"/>
        <rFont val="Arial"/>
        <family val="2"/>
        <charset val="238"/>
      </rPr>
      <t xml:space="preserve">Godišnju nabavu kamena i kamenih agregata, za IVKOM–VODE d.o.o., Ivanec </t>
    </r>
    <r>
      <rPr>
        <sz val="10"/>
        <rFont val="Arial"/>
        <family val="2"/>
        <charset val="238"/>
      </rPr>
      <t xml:space="preserve">(u daljnjem tekstu: PREDMET NABAVE), odabranu u postupku prikupljanja ponuda broj </t>
    </r>
    <r>
      <rPr>
        <b/>
        <sz val="10"/>
        <rFont val="Arial"/>
        <family val="2"/>
        <charset val="238"/>
      </rPr>
      <t>JN–07–25.</t>
    </r>
  </si>
  <si>
    <r>
      <t xml:space="preserve">Obveza PRODAVATELJA počinje s </t>
    </r>
    <r>
      <rPr>
        <b/>
        <sz val="10"/>
        <rFont val="Arial"/>
        <family val="2"/>
        <charset val="238"/>
      </rPr>
      <t>10.05.2025.</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</si>
  <si>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jednog</t>
    </r>
    <r>
      <rPr>
        <sz val="10"/>
        <rFont val="Arial"/>
        <family val="2"/>
        <charset val="238"/>
      </rPr>
      <t xml:space="preserve"> </t>
    </r>
    <r>
      <rPr>
        <b/>
        <sz val="10"/>
        <rFont val="Arial"/>
        <family val="2"/>
        <charset val="238"/>
      </rPr>
      <t>dana</t>
    </r>
    <r>
      <rPr>
        <sz val="10"/>
        <rFont val="Arial"/>
        <family val="2"/>
        <charset val="238"/>
      </rPr>
      <t xml:space="preserve">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</si>
  <si>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</si>
  <si>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</si>
  <si>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KUPCU pripada pravo jednostranog raskida Ugovora prije isteka roka iz </t>
    </r>
    <r>
      <rPr>
        <b/>
        <sz val="10"/>
        <rFont val="Arial"/>
        <family val="2"/>
        <charset val="238"/>
      </rPr>
      <t>članka 8.</t>
    </r>
    <r>
      <rPr>
        <sz val="10"/>
        <rFont val="Arial"/>
        <family val="2"/>
        <charset val="238"/>
      </rPr>
      <t xml:space="preserve"> ovog Ugovora u slijedećim slučajevima: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</si>
  <si>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</si>
  <si>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406-03/25-01/07</t>
  </si>
  <si>
    <t>Kamen tampon 0-30 mm.</t>
  </si>
  <si>
    <t>Prijevoz kamenog materijala na relaciji:  skladište (pogon) isporučitelja do sjedišta naručitelja: Ivanec, V. Nazora 96b, šleperom cca 28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</si>
</sst>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0.5"/>
      <color rgb="FFFF000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sz val="8"/>
      <name val="Arial"/>
      <family val="2"/>
      <charset val="238"/>
    </font>
    <font>
      <b/>
      <sz val="8"/>
      <color theme="0"/>
      <name val="Arial"/>
      <family val="2"/>
      <charset val="238"/>
    </font>
    <font>
      <strike/>
      <sz val="8"/>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11"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11" fillId="0" borderId="0"/>
    <xf numFmtId="0" fontId="34" fillId="0" borderId="0"/>
    <xf numFmtId="0" fontId="11" fillId="0" borderId="0"/>
    <xf numFmtId="167" fontId="45" fillId="0" borderId="0" applyFill="0" applyBorder="0" applyAlignment="0" applyProtection="0"/>
    <xf numFmtId="167" fontId="45" fillId="0" borderId="0" applyFill="0" applyBorder="0" applyAlignment="0" applyProtection="0"/>
    <xf numFmtId="167" fontId="45" fillId="0" borderId="0" applyFill="0" applyBorder="0" applyAlignment="0" applyProtection="0"/>
    <xf numFmtId="0" fontId="11" fillId="0" borderId="0"/>
    <xf numFmtId="167" fontId="45" fillId="0" borderId="0" applyFill="0" applyBorder="0" applyAlignment="0" applyProtection="0"/>
  </cellStyleXfs>
  <cellXfs count="264">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6" xfId="1" applyFont="1" applyBorder="1" applyAlignment="1">
      <alignment horizontal="center" vertical="center"/>
    </xf>
    <xf numFmtId="0" fontId="22" fillId="0" borderId="2" xfId="1" applyFont="1" applyBorder="1" applyAlignment="1">
      <alignment horizontal="center" vertical="center"/>
    </xf>
    <xf numFmtId="0" fontId="25" fillId="0" borderId="11" xfId="1" applyFont="1" applyBorder="1" applyAlignment="1">
      <alignment horizontal="center" vertical="center"/>
    </xf>
    <xf numFmtId="0" fontId="21" fillId="0" borderId="16" xfId="1" applyFont="1" applyBorder="1" applyAlignment="1">
      <alignment horizontal="right" vertical="center"/>
    </xf>
    <xf numFmtId="164" fontId="21" fillId="0" borderId="16"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1" xfId="1" applyFont="1" applyBorder="1" applyAlignment="1">
      <alignment horizontal="right" vertical="center"/>
    </xf>
    <xf numFmtId="164" fontId="25" fillId="0" borderId="11"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3" xfId="0" applyFont="1" applyBorder="1" applyAlignment="1">
      <alignment horizontal="center" vertical="center"/>
    </xf>
    <xf numFmtId="0" fontId="9" fillId="0" borderId="2" xfId="0" applyFont="1" applyBorder="1" applyAlignment="1">
      <alignment horizontal="justify" vertical="center"/>
    </xf>
    <xf numFmtId="0" fontId="25" fillId="0" borderId="15" xfId="1" applyFont="1" applyBorder="1" applyAlignment="1">
      <alignment vertical="center"/>
    </xf>
    <xf numFmtId="0" fontId="32"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4" fontId="12" fillId="2" borderId="0" xfId="8" applyNumberFormat="1" applyFont="1" applyFill="1" applyAlignment="1">
      <alignment horizontal="justify" vertical="center"/>
    </xf>
    <xf numFmtId="0" fontId="21" fillId="0" borderId="34"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7" fillId="2" borderId="0" xfId="1" applyFont="1" applyFill="1" applyAlignment="1">
      <alignment horizontal="justify" vertical="top"/>
    </xf>
    <xf numFmtId="0" fontId="38"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39" fillId="0" borderId="0" xfId="0" applyFont="1" applyAlignment="1">
      <alignment horizontal="justify" vertical="center"/>
    </xf>
    <xf numFmtId="0" fontId="37" fillId="0" borderId="0" xfId="1" applyFont="1" applyAlignment="1">
      <alignment vertical="top"/>
    </xf>
    <xf numFmtId="49" fontId="18" fillId="0" borderId="34"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0"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2"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1"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27" fillId="0" borderId="40" xfId="1" applyFont="1" applyBorder="1" applyAlignment="1">
      <alignment horizontal="justify" vertical="center"/>
    </xf>
    <xf numFmtId="4" fontId="37" fillId="0" borderId="0" xfId="8" applyNumberFormat="1" applyFont="1" applyAlignment="1">
      <alignment horizontal="left" vertical="center"/>
    </xf>
    <xf numFmtId="4" fontId="12" fillId="0" borderId="0" xfId="8" applyNumberFormat="1" applyFont="1" applyAlignment="1">
      <alignment horizontal="justify" vertical="top"/>
    </xf>
    <xf numFmtId="4" fontId="47"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48" fillId="0" borderId="0" xfId="0" applyFont="1" applyAlignment="1">
      <alignment horizontal="justify" vertical="center"/>
    </xf>
    <xf numFmtId="0" fontId="49" fillId="0" borderId="0" xfId="0" applyFont="1" applyAlignment="1">
      <alignment horizontal="justify" vertical="top"/>
    </xf>
    <xf numFmtId="0" fontId="50" fillId="0" borderId="0" xfId="0" applyFont="1" applyAlignment="1">
      <alignment horizontal="justify" vertical="top"/>
    </xf>
    <xf numFmtId="0" fontId="25" fillId="0" borderId="38" xfId="1" applyFont="1" applyBorder="1" applyAlignment="1">
      <alignment vertical="center"/>
    </xf>
    <xf numFmtId="164" fontId="22" fillId="0" borderId="8" xfId="1" applyNumberFormat="1" applyFont="1" applyBorder="1" applyAlignment="1">
      <alignment horizontal="right" vertical="center"/>
    </xf>
    <xf numFmtId="164" fontId="22" fillId="0" borderId="17" xfId="1" applyNumberFormat="1" applyFont="1" applyBorder="1" applyAlignment="1">
      <alignment horizontal="right" vertical="center"/>
    </xf>
    <xf numFmtId="164" fontId="21" fillId="0" borderId="18" xfId="1" applyNumberFormat="1" applyFont="1" applyBorder="1" applyAlignment="1">
      <alignment horizontal="right" vertical="center"/>
    </xf>
    <xf numFmtId="164" fontId="22" fillId="0" borderId="19" xfId="1" applyNumberFormat="1" applyFont="1" applyBorder="1" applyAlignment="1">
      <alignment horizontal="right" vertical="center"/>
    </xf>
    <xf numFmtId="164" fontId="25" fillId="0" borderId="12" xfId="1" applyNumberFormat="1" applyFont="1" applyBorder="1" applyAlignment="1">
      <alignment horizontal="right" vertical="center"/>
    </xf>
    <xf numFmtId="0" fontId="19" fillId="0" borderId="7" xfId="1" applyFont="1" applyBorder="1" applyAlignment="1">
      <alignment vertical="center"/>
    </xf>
    <xf numFmtId="0" fontId="46"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46" fillId="0" borderId="7"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2"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5" xfId="0" applyFont="1" applyFill="1" applyBorder="1" applyAlignment="1">
      <alignment horizontal="left" vertical="center"/>
    </xf>
    <xf numFmtId="0" fontId="19" fillId="3" borderId="31" xfId="0" applyFont="1" applyFill="1" applyBorder="1" applyAlignment="1">
      <alignment horizontal="center" vertical="center"/>
    </xf>
    <xf numFmtId="0" fontId="46" fillId="3" borderId="32" xfId="0" applyFont="1" applyFill="1" applyBorder="1" applyAlignment="1">
      <alignment horizontal="right" vertical="center"/>
    </xf>
    <xf numFmtId="0" fontId="6" fillId="3" borderId="33"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4" xfId="0" applyFont="1" applyFill="1" applyBorder="1" applyAlignment="1">
      <alignment horizontal="justify" vertical="center"/>
    </xf>
    <xf numFmtId="0" fontId="26" fillId="3" borderId="9" xfId="1" applyFont="1" applyFill="1" applyBorder="1" applyAlignment="1">
      <alignment horizontal="center" vertical="center"/>
    </xf>
    <xf numFmtId="0" fontId="26" fillId="3" borderId="10"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4" xfId="1" applyFont="1" applyFill="1" applyBorder="1" applyAlignment="1">
      <alignment horizontal="center" vertical="center"/>
    </xf>
    <xf numFmtId="0" fontId="26" fillId="3" borderId="11" xfId="1" applyFont="1" applyFill="1" applyBorder="1" applyAlignment="1">
      <alignment horizontal="center"/>
    </xf>
    <xf numFmtId="0" fontId="26" fillId="3" borderId="12" xfId="1" applyFont="1" applyFill="1" applyBorder="1" applyAlignment="1">
      <alignment horizontal="center"/>
    </xf>
    <xf numFmtId="0" fontId="55" fillId="0" borderId="0" xfId="0" applyFont="1" applyAlignment="1">
      <alignment horizontal="justify" vertical="center"/>
    </xf>
    <xf numFmtId="0" fontId="37" fillId="0" borderId="0" xfId="0" applyFont="1" applyAlignment="1">
      <alignment horizontal="justify" vertical="top"/>
    </xf>
    <xf numFmtId="0" fontId="18" fillId="0" borderId="0" xfId="0" applyFont="1" applyAlignment="1">
      <alignment horizontal="justify" vertical="top"/>
    </xf>
    <xf numFmtId="0" fontId="44" fillId="0" borderId="0" xfId="0" applyFont="1" applyAlignment="1">
      <alignment horizontal="justify" vertical="center"/>
    </xf>
    <xf numFmtId="0" fontId="54" fillId="0" borderId="0" xfId="0" applyFont="1" applyAlignment="1">
      <alignment horizontal="justify" vertical="center"/>
    </xf>
    <xf numFmtId="0" fontId="6" fillId="0" borderId="0" xfId="0" applyFont="1" applyAlignment="1">
      <alignment horizontal="left" vertical="top"/>
    </xf>
    <xf numFmtId="0" fontId="42" fillId="0" borderId="0" xfId="0" applyFont="1" applyAlignment="1">
      <alignment horizontal="justify" vertical="center"/>
    </xf>
    <xf numFmtId="0" fontId="56" fillId="0" borderId="0" xfId="0" applyFont="1" applyAlignment="1">
      <alignment horizontal="justify" vertical="center"/>
    </xf>
    <xf numFmtId="0" fontId="15" fillId="3" borderId="0" xfId="0" applyFont="1" applyFill="1" applyAlignment="1">
      <alignment horizontal="justify" vertical="top"/>
    </xf>
    <xf numFmtId="164" fontId="18" fillId="0" borderId="34" xfId="0" applyNumberFormat="1" applyFont="1" applyBorder="1" applyAlignment="1">
      <alignment horizontal="justify" vertical="center"/>
    </xf>
    <xf numFmtId="0" fontId="11" fillId="0" borderId="0" xfId="0" applyFont="1" applyAlignment="1">
      <alignment horizontal="right" vertical="center"/>
    </xf>
    <xf numFmtId="0" fontId="11" fillId="0" borderId="0" xfId="0" applyFont="1" applyAlignment="1">
      <alignment vertical="top"/>
    </xf>
    <xf numFmtId="164" fontId="22" fillId="0" borderId="8" xfId="1" applyNumberFormat="1" applyFont="1" applyBorder="1" applyAlignment="1">
      <alignment horizontal="center" vertical="center"/>
    </xf>
    <xf numFmtId="164" fontId="58" fillId="0" borderId="8" xfId="1" applyNumberFormat="1" applyFont="1" applyBorder="1" applyAlignment="1">
      <alignment horizontal="center" vertical="center" wrapText="1"/>
    </xf>
    <xf numFmtId="0" fontId="16" fillId="0" borderId="0" xfId="0" applyFont="1" applyAlignment="1">
      <alignment horizontal="justify" vertical="top"/>
    </xf>
    <xf numFmtId="0" fontId="9" fillId="0" borderId="0" xfId="0" applyFont="1" applyAlignment="1">
      <alignment vertical="top"/>
    </xf>
    <xf numFmtId="0" fontId="9" fillId="0" borderId="0" xfId="0" applyFont="1" applyAlignment="1">
      <alignment horizontal="justify" vertical="top"/>
    </xf>
    <xf numFmtId="0" fontId="15" fillId="0" borderId="0" xfId="0" applyFont="1" applyAlignment="1">
      <alignment horizontal="justify" vertical="top"/>
    </xf>
    <xf numFmtId="0" fontId="10" fillId="3" borderId="0" xfId="0" applyFont="1" applyFill="1" applyAlignment="1">
      <alignment horizontal="justify" vertical="top"/>
    </xf>
    <xf numFmtId="0" fontId="8" fillId="4" borderId="0" xfId="0" applyFont="1" applyFill="1" applyAlignment="1">
      <alignment horizontal="justify" vertical="top"/>
    </xf>
    <xf numFmtId="0" fontId="15" fillId="3" borderId="0" xfId="0" applyFont="1" applyFill="1" applyAlignment="1">
      <alignment horizontal="justify" vertical="top"/>
    </xf>
    <xf numFmtId="0" fontId="11" fillId="0" borderId="0" xfId="0" applyFont="1" applyAlignment="1">
      <alignment horizontal="justify" vertical="top"/>
    </xf>
    <xf numFmtId="0" fontId="11" fillId="4" borderId="0" xfId="0" applyFont="1" applyFill="1" applyAlignment="1">
      <alignment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1" fillId="0" borderId="0" xfId="0" applyFont="1" applyAlignment="1">
      <alignment horizontal="right" vertical="center"/>
    </xf>
    <xf numFmtId="0" fontId="10" fillId="0" borderId="0" xfId="0" applyFont="1" applyAlignment="1">
      <alignment horizontal="justify" vertical="top"/>
    </xf>
    <xf numFmtId="49" fontId="7" fillId="0" borderId="0" xfId="0" applyNumberFormat="1" applyFont="1" applyAlignment="1">
      <alignment horizontal="center" vertical="center"/>
    </xf>
    <xf numFmtId="0" fontId="12" fillId="0" borderId="0" xfId="0" applyFont="1" applyAlignment="1">
      <alignment horizontal="justify" vertical="top"/>
    </xf>
    <xf numFmtId="0" fontId="11" fillId="0" borderId="0" xfId="0" applyFont="1" applyAlignment="1">
      <alignment horizontal="justify" vertical="center"/>
    </xf>
    <xf numFmtId="0" fontId="11" fillId="4" borderId="0" xfId="0" applyFont="1" applyFill="1" applyAlignment="1">
      <alignment horizontal="justify" vertical="top"/>
    </xf>
    <xf numFmtId="0" fontId="11" fillId="0" borderId="0" xfId="0" applyFont="1" applyAlignment="1">
      <alignment horizontal="justify" vertical="top" wrapText="1"/>
    </xf>
    <xf numFmtId="0" fontId="11" fillId="0" borderId="0" xfId="0" applyFont="1" applyAlignment="1">
      <alignment vertical="top"/>
    </xf>
    <xf numFmtId="0" fontId="14" fillId="0" borderId="0" xfId="0" applyFont="1" applyAlignment="1">
      <alignment horizontal="justify" vertical="top"/>
    </xf>
    <xf numFmtId="0" fontId="53" fillId="0" borderId="0" xfId="0" applyFont="1" applyAlignment="1">
      <alignment horizontal="justify" vertical="top"/>
    </xf>
    <xf numFmtId="0" fontId="8" fillId="0" borderId="0" xfId="0" applyFont="1" applyAlignment="1">
      <alignment horizontal="justify"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21" fillId="0" borderId="39" xfId="0" applyFont="1" applyBorder="1" applyAlignment="1">
      <alignment vertical="center"/>
    </xf>
    <xf numFmtId="0" fontId="21" fillId="0" borderId="1" xfId="0" applyFont="1" applyBorder="1" applyAlignment="1">
      <alignment vertical="center"/>
    </xf>
    <xf numFmtId="0" fontId="15" fillId="0" borderId="39" xfId="0" applyFont="1" applyBorder="1" applyAlignment="1">
      <alignment vertical="center"/>
    </xf>
    <xf numFmtId="0" fontId="15" fillId="0" borderId="1" xfId="0" applyFont="1" applyBorder="1" applyAlignment="1">
      <alignment vertical="center"/>
    </xf>
    <xf numFmtId="0" fontId="6" fillId="0" borderId="23" xfId="0" applyFont="1" applyBorder="1" applyAlignment="1">
      <alignment horizontal="left" vertical="center"/>
    </xf>
    <xf numFmtId="0" fontId="6" fillId="0" borderId="36" xfId="0" applyFont="1" applyBorder="1" applyAlignment="1">
      <alignment horizontal="left" vertical="center"/>
    </xf>
    <xf numFmtId="0" fontId="6" fillId="0" borderId="12" xfId="0" applyFont="1" applyBorder="1" applyAlignment="1">
      <alignment horizontal="left" vertical="center"/>
    </xf>
    <xf numFmtId="0" fontId="37" fillId="2" borderId="0" xfId="0" applyFont="1" applyFill="1" applyAlignment="1">
      <alignment horizontal="justify" vertical="center"/>
    </xf>
    <xf numFmtId="0" fontId="22" fillId="0" borderId="35" xfId="1" applyFont="1" applyBorder="1" applyAlignment="1">
      <alignment horizontal="justify" vertical="center"/>
    </xf>
    <xf numFmtId="0" fontId="22" fillId="0" borderId="5" xfId="1" applyFont="1" applyBorder="1" applyAlignment="1">
      <alignment horizontal="justify" vertical="center"/>
    </xf>
    <xf numFmtId="0" fontId="22" fillId="0" borderId="28" xfId="1" applyFont="1" applyBorder="1" applyAlignment="1">
      <alignment horizontal="justify" vertical="center"/>
    </xf>
    <xf numFmtId="0" fontId="22" fillId="0" borderId="6" xfId="1" applyFont="1" applyBorder="1" applyAlignment="1">
      <alignment horizontal="justify" vertical="center"/>
    </xf>
    <xf numFmtId="0" fontId="22" fillId="0" borderId="23" xfId="1" applyFont="1" applyBorder="1" applyAlignment="1">
      <alignment horizontal="justify" vertical="center"/>
    </xf>
    <xf numFmtId="0" fontId="22" fillId="0" borderId="24" xfId="1" applyFont="1" applyBorder="1" applyAlignment="1">
      <alignment horizontal="justify" vertical="center"/>
    </xf>
    <xf numFmtId="0" fontId="24" fillId="0" borderId="44" xfId="1" applyFont="1" applyBorder="1" applyAlignment="1">
      <alignment horizontal="justify" vertical="center"/>
    </xf>
    <xf numFmtId="0" fontId="24" fillId="0" borderId="45" xfId="1" applyFont="1" applyBorder="1" applyAlignment="1">
      <alignment horizontal="justify" vertical="center"/>
    </xf>
    <xf numFmtId="0" fontId="11" fillId="0" borderId="0" xfId="1" applyAlignment="1">
      <alignment horizontal="center"/>
    </xf>
    <xf numFmtId="0" fontId="21" fillId="0" borderId="26" xfId="1" applyFont="1" applyBorder="1" applyAlignment="1">
      <alignment vertical="center"/>
    </xf>
    <xf numFmtId="0" fontId="21" fillId="0" borderId="27" xfId="1" applyFont="1" applyBorder="1" applyAlignment="1">
      <alignment vertical="center"/>
    </xf>
    <xf numFmtId="0" fontId="22" fillId="0" borderId="28" xfId="1" applyFont="1" applyBorder="1" applyAlignment="1">
      <alignment vertical="center"/>
    </xf>
    <xf numFmtId="0" fontId="22" fillId="0" borderId="6" xfId="1" applyFont="1" applyBorder="1" applyAlignment="1">
      <alignment vertical="center"/>
    </xf>
    <xf numFmtId="0" fontId="25" fillId="0" borderId="29" xfId="1" applyFont="1" applyBorder="1" applyAlignment="1">
      <alignment vertical="center"/>
    </xf>
    <xf numFmtId="0" fontId="25" fillId="0" borderId="30"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28" fillId="0" borderId="0" xfId="1" applyFont="1" applyAlignment="1">
      <alignment horizontal="center" vertical="top"/>
    </xf>
    <xf numFmtId="49" fontId="17" fillId="0" borderId="0" xfId="1" applyNumberFormat="1" applyFont="1" applyAlignment="1">
      <alignment horizontal="center"/>
    </xf>
    <xf numFmtId="0" fontId="17" fillId="0" borderId="0" xfId="1" applyFont="1" applyAlignment="1">
      <alignment horizontal="center"/>
    </xf>
    <xf numFmtId="0" fontId="28" fillId="0" borderId="3" xfId="1" applyFont="1" applyBorder="1" applyAlignment="1">
      <alignment horizontal="center"/>
    </xf>
    <xf numFmtId="0" fontId="21" fillId="0" borderId="25" xfId="1" applyFont="1" applyBorder="1" applyAlignment="1">
      <alignment horizontal="justify" vertical="center"/>
    </xf>
    <xf numFmtId="0" fontId="21" fillId="0" borderId="31" xfId="1" applyFont="1" applyBorder="1" applyAlignment="1">
      <alignment horizontal="justify" vertical="center"/>
    </xf>
    <xf numFmtId="0" fontId="21" fillId="0" borderId="32" xfId="1" applyFont="1" applyBorder="1" applyAlignment="1">
      <alignment horizontal="justify"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3" xfId="1" applyFont="1" applyFill="1" applyBorder="1" applyAlignment="1">
      <alignment horizontal="center" vertical="center"/>
    </xf>
    <xf numFmtId="0" fontId="26" fillId="3" borderId="24" xfId="1" applyFont="1" applyFill="1" applyBorder="1" applyAlignment="1">
      <alignment horizontal="center" vertical="center"/>
    </xf>
    <xf numFmtId="0" fontId="11" fillId="0" borderId="1" xfId="1" applyBorder="1" applyAlignment="1">
      <alignment horizontal="center"/>
    </xf>
    <xf numFmtId="0" fontId="28" fillId="0" borderId="0" xfId="1" applyFont="1" applyAlignment="1">
      <alignment horizont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6" xfId="1" applyFont="1" applyBorder="1"/>
    <xf numFmtId="0" fontId="27" fillId="0" borderId="41" xfId="1" applyFont="1" applyBorder="1" applyAlignment="1">
      <alignment horizontal="justify" vertical="center"/>
    </xf>
    <xf numFmtId="0" fontId="27" fillId="0" borderId="37" xfId="1" applyFont="1" applyBorder="1" applyAlignment="1">
      <alignment horizontal="justify" vertical="center"/>
    </xf>
    <xf numFmtId="0" fontId="27" fillId="0" borderId="18" xfId="1" applyFont="1" applyBorder="1" applyAlignment="1">
      <alignment horizontal="justify" vertical="center"/>
    </xf>
    <xf numFmtId="0" fontId="22" fillId="0" borderId="26" xfId="1" applyFont="1" applyBorder="1" applyAlignment="1">
      <alignment horizontal="justify" vertical="center"/>
    </xf>
    <xf numFmtId="0" fontId="22" fillId="0" borderId="27" xfId="1" applyFont="1" applyBorder="1" applyAlignment="1">
      <alignment horizontal="justify" vertical="center"/>
    </xf>
    <xf numFmtId="0" fontId="22" fillId="0" borderId="28" xfId="1" applyFont="1" applyBorder="1" applyAlignment="1">
      <alignment horizontal="left" vertical="center"/>
    </xf>
    <xf numFmtId="0" fontId="22" fillId="0" borderId="6" xfId="1" applyFont="1" applyBorder="1" applyAlignment="1">
      <alignment horizontal="left" vertical="center"/>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top" wrapText="1"/>
    </xf>
    <xf numFmtId="0" fontId="11" fillId="4" borderId="0" xfId="8" applyFont="1" applyFill="1" applyAlignment="1">
      <alignment horizontal="justify" vertical="top"/>
    </xf>
    <xf numFmtId="0" fontId="11" fillId="4" borderId="0" xfId="9" applyFill="1" applyAlignment="1">
      <alignment horizontal="justify" vertical="top"/>
    </xf>
    <xf numFmtId="0" fontId="15" fillId="4" borderId="0" xfId="8" applyFont="1" applyFill="1" applyAlignment="1">
      <alignment horizontal="center" vertical="top"/>
    </xf>
    <xf numFmtId="0" fontId="11" fillId="4" borderId="0" xfId="8" applyFont="1" applyFill="1" applyAlignment="1">
      <alignment horizontal="justify" vertical="top" wrapText="1"/>
    </xf>
    <xf numFmtId="0" fontId="12" fillId="0" borderId="0" xfId="9" applyFont="1" applyAlignment="1">
      <alignment horizontal="justify" vertical="top"/>
    </xf>
    <xf numFmtId="0" fontId="11" fillId="0" borderId="0" xfId="8" applyFont="1" applyAlignment="1">
      <alignment horizontal="justify" vertical="center" wrapText="1"/>
    </xf>
    <xf numFmtId="0" fontId="11" fillId="0" borderId="0" xfId="9" applyAlignment="1">
      <alignment horizontal="justify" vertical="center"/>
    </xf>
    <xf numFmtId="0" fontId="15" fillId="4" borderId="0" xfId="8" applyFont="1" applyFill="1" applyAlignment="1">
      <alignment horizontal="justify" vertical="top" wrapText="1"/>
    </xf>
    <xf numFmtId="0" fontId="15" fillId="4" borderId="0" xfId="9" applyFont="1" applyFill="1" applyAlignment="1">
      <alignment horizontal="justify" vertical="top"/>
    </xf>
    <xf numFmtId="0" fontId="12" fillId="0" borderId="0" xfId="8" applyFont="1" applyAlignment="1">
      <alignment horizontal="justify" vertical="top"/>
    </xf>
    <xf numFmtId="0" fontId="11" fillId="4" borderId="0" xfId="8" applyFont="1" applyFill="1" applyAlignment="1">
      <alignment horizontal="justify" vertical="center" wrapText="1"/>
    </xf>
    <xf numFmtId="168" fontId="35" fillId="0" borderId="0" xfId="8" applyNumberFormat="1" applyFont="1" applyAlignment="1">
      <alignment horizontal="center" vertical="top"/>
    </xf>
    <xf numFmtId="168" fontId="35" fillId="0" borderId="0" xfId="9" applyNumberFormat="1" applyFont="1" applyAlignment="1">
      <alignment horizontal="center" vertical="top"/>
    </xf>
    <xf numFmtId="0" fontId="11" fillId="0" borderId="0" xfId="8" applyFont="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left" vertical="center"/>
    </xf>
    <xf numFmtId="0" fontId="11" fillId="0" borderId="43" xfId="9" applyBorder="1" applyAlignment="1">
      <alignment horizontal="justify" vertical="center"/>
    </xf>
    <xf numFmtId="0" fontId="15" fillId="0" borderId="42" xfId="9" applyFont="1" applyBorder="1" applyAlignment="1">
      <alignment horizontal="justify" vertical="center"/>
    </xf>
    <xf numFmtId="4" fontId="12" fillId="2" borderId="0" xfId="8" applyNumberFormat="1" applyFont="1" applyFill="1" applyAlignment="1">
      <alignment horizontal="justify" vertical="center"/>
    </xf>
    <xf numFmtId="0" fontId="11" fillId="0" borderId="42" xfId="9" applyBorder="1" applyAlignment="1">
      <alignment horizontal="justify" vertical="center"/>
    </xf>
    <xf numFmtId="4" fontId="11" fillId="0" borderId="0" xfId="8" applyNumberFormat="1" applyFont="1" applyAlignment="1">
      <alignment horizontal="center"/>
    </xf>
    <xf numFmtId="0" fontId="11" fillId="0" borderId="0" xfId="9" applyAlignment="1">
      <alignment horizontal="center"/>
    </xf>
    <xf numFmtId="0" fontId="11" fillId="0" borderId="0" xfId="8" applyFont="1" applyAlignment="1">
      <alignment horizontal="center" vertical="center"/>
    </xf>
    <xf numFmtId="0" fontId="15" fillId="0" borderId="0" xfId="9" applyFont="1" applyAlignment="1">
      <alignment horizontal="justify" vertical="center"/>
    </xf>
    <xf numFmtId="0" fontId="11" fillId="0" borderId="0" xfId="8" applyFont="1" applyAlignment="1">
      <alignment horizontal="center"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37" fillId="2" borderId="0" xfId="0" applyFont="1" applyFill="1" applyAlignment="1">
      <alignment horizontal="justify" vertical="top"/>
    </xf>
    <xf numFmtId="0" fontId="18" fillId="2" borderId="0" xfId="0" applyFont="1" applyFill="1" applyAlignment="1">
      <alignment horizontal="justify" vertical="top"/>
    </xf>
    <xf numFmtId="0" fontId="50" fillId="0" borderId="0" xfId="0" applyFont="1" applyAlignment="1">
      <alignment horizontal="justify" vertical="center"/>
    </xf>
    <xf numFmtId="0" fontId="49" fillId="0" borderId="0" xfId="0" applyFont="1" applyAlignment="1">
      <alignment vertical="top"/>
    </xf>
    <xf numFmtId="0" fontId="59" fillId="0" borderId="0" xfId="0" applyFont="1" applyAlignment="1">
      <alignment horizontal="left" vertical="center"/>
    </xf>
    <xf numFmtId="0" fontId="59" fillId="0" borderId="0" xfId="0" applyFont="1" applyAlignment="1">
      <alignment vertical="center"/>
    </xf>
    <xf numFmtId="0" fontId="59" fillId="0" borderId="0" xfId="0" applyFont="1" applyAlignment="1">
      <alignment horizontal="justify" vertical="center"/>
    </xf>
    <xf numFmtId="0" fontId="49" fillId="0" borderId="0" xfId="0" applyFont="1" applyAlignment="1">
      <alignment horizontal="justify" vertical="center"/>
    </xf>
    <xf numFmtId="0" fontId="50" fillId="0" borderId="0" xfId="0" applyFont="1" applyAlignment="1">
      <alignment vertical="center"/>
    </xf>
    <xf numFmtId="0" fontId="48" fillId="0" borderId="0" xfId="0" applyFont="1" applyAlignment="1">
      <alignment horizontal="justify" vertical="top"/>
    </xf>
    <xf numFmtId="0" fontId="60" fillId="0" borderId="0" xfId="0" applyFont="1" applyAlignment="1">
      <alignment horizontal="justify" vertical="top"/>
    </xf>
    <xf numFmtId="0" fontId="50" fillId="0" borderId="0" xfId="0" applyFont="1" applyAlignment="1">
      <alignment vertical="top"/>
    </xf>
    <xf numFmtId="0" fontId="61" fillId="0" borderId="0" xfId="0" applyFont="1" applyAlignment="1">
      <alignment vertical="top"/>
    </xf>
    <xf numFmtId="0" fontId="61" fillId="0" borderId="0" xfId="0" applyFont="1" applyAlignment="1">
      <alignment vertical="top" wrapText="1"/>
    </xf>
    <xf numFmtId="0" fontId="48" fillId="0" borderId="0" xfId="0" applyFont="1" applyAlignment="1">
      <alignment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F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F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6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52" customWidth="1"/>
    <col min="14" max="14" width="2.5703125" style="1" customWidth="1"/>
    <col min="15" max="15" width="51.28515625" style="1" customWidth="1"/>
    <col min="16" max="16384" width="9.140625" style="1"/>
  </cols>
  <sheetData>
    <row r="1" spans="1:15" ht="12.75" customHeight="1">
      <c r="M1" s="143" t="s">
        <v>143</v>
      </c>
    </row>
    <row r="2" spans="1:15" ht="12.75" customHeight="1">
      <c r="M2" s="143"/>
    </row>
    <row r="3" spans="1:15" ht="12.75" customHeight="1">
      <c r="M3" s="143"/>
    </row>
    <row r="4" spans="1:15" ht="12.75" customHeight="1">
      <c r="M4" s="143"/>
    </row>
    <row r="5" spans="1:15" ht="9.9499999999999993" customHeight="1">
      <c r="M5" s="143"/>
    </row>
    <row r="6" spans="1:15" ht="9.9499999999999993" customHeight="1">
      <c r="E6" s="70"/>
      <c r="F6" s="70"/>
      <c r="G6" s="70"/>
      <c r="H6" s="70"/>
      <c r="I6" s="70"/>
      <c r="J6" s="70"/>
      <c r="K6" s="89" t="s">
        <v>187</v>
      </c>
      <c r="M6" s="251"/>
    </row>
    <row r="7" spans="1:15" ht="9.9499999999999993" customHeight="1">
      <c r="J7" s="58"/>
      <c r="K7" s="103"/>
      <c r="M7" s="251"/>
      <c r="O7" s="103"/>
    </row>
    <row r="8" spans="1:15" s="97" customFormat="1" ht="15.95" customHeight="1">
      <c r="A8" s="144" t="s">
        <v>165</v>
      </c>
      <c r="B8" s="144"/>
      <c r="C8" s="144"/>
      <c r="D8" s="144"/>
      <c r="E8" s="144"/>
      <c r="F8" s="144"/>
      <c r="G8" s="144"/>
      <c r="H8" s="144"/>
      <c r="I8" s="144"/>
      <c r="J8" s="144"/>
      <c r="K8" s="144"/>
      <c r="M8" s="251"/>
    </row>
    <row r="9" spans="1:15" ht="5.0999999999999996" customHeight="1">
      <c r="A9" s="145"/>
      <c r="B9" s="145"/>
      <c r="C9" s="145"/>
      <c r="D9" s="145"/>
      <c r="E9" s="145"/>
      <c r="F9" s="145"/>
      <c r="G9" s="145"/>
      <c r="H9" s="145"/>
      <c r="I9" s="145"/>
      <c r="J9" s="145"/>
      <c r="K9" s="145"/>
      <c r="M9" s="251"/>
    </row>
    <row r="10" spans="1:15" s="97" customFormat="1" ht="15.95" customHeight="1">
      <c r="A10" s="146" t="s">
        <v>234</v>
      </c>
      <c r="B10" s="146"/>
      <c r="C10" s="146"/>
      <c r="D10" s="146"/>
      <c r="E10" s="146"/>
      <c r="F10" s="146"/>
      <c r="G10" s="146"/>
      <c r="H10" s="146"/>
      <c r="I10" s="146"/>
      <c r="J10" s="146"/>
      <c r="K10" s="146"/>
      <c r="M10" s="251"/>
    </row>
    <row r="11" spans="1:15" ht="5.0999999999999996" customHeight="1">
      <c r="A11" s="145"/>
      <c r="B11" s="145"/>
      <c r="C11" s="145"/>
      <c r="D11" s="145"/>
      <c r="E11" s="145"/>
      <c r="F11" s="145"/>
      <c r="G11" s="145"/>
      <c r="H11" s="145"/>
      <c r="I11" s="145"/>
      <c r="J11" s="145"/>
      <c r="K11" s="145"/>
    </row>
    <row r="12" spans="1:15" ht="15.95" customHeight="1">
      <c r="A12" s="150" t="s">
        <v>232</v>
      </c>
      <c r="B12" s="150"/>
      <c r="C12" s="150"/>
      <c r="D12" s="150"/>
      <c r="E12" s="150"/>
      <c r="F12" s="150"/>
      <c r="G12" s="150"/>
      <c r="H12" s="150"/>
      <c r="I12" s="150"/>
      <c r="J12" s="150"/>
      <c r="K12" s="150"/>
      <c r="M12" s="253" t="s">
        <v>231</v>
      </c>
      <c r="O12" s="49"/>
    </row>
    <row r="13" spans="1:15" ht="8.1" customHeight="1">
      <c r="A13" s="148"/>
      <c r="B13" s="148"/>
      <c r="C13" s="148"/>
      <c r="D13" s="148"/>
      <c r="E13" s="148"/>
      <c r="F13" s="148"/>
      <c r="G13" s="148"/>
      <c r="H13" s="148"/>
      <c r="I13" s="148"/>
      <c r="J13" s="148"/>
      <c r="K13" s="148"/>
      <c r="M13" s="253" t="s">
        <v>232</v>
      </c>
    </row>
    <row r="14" spans="1:15" ht="8.1" customHeight="1">
      <c r="A14" s="132"/>
      <c r="B14" s="132"/>
      <c r="C14" s="132"/>
      <c r="D14" s="132"/>
      <c r="E14" s="132"/>
      <c r="F14" s="132"/>
      <c r="G14" s="132"/>
      <c r="H14" s="132"/>
      <c r="I14" s="132"/>
      <c r="J14" s="132"/>
      <c r="K14" s="132"/>
      <c r="M14" s="254" t="s">
        <v>235</v>
      </c>
    </row>
    <row r="15" spans="1:15" ht="12.75" customHeight="1">
      <c r="A15" s="133" t="s">
        <v>206</v>
      </c>
      <c r="B15" s="133"/>
      <c r="C15" s="133"/>
      <c r="D15" s="133"/>
      <c r="E15" s="133"/>
      <c r="F15" s="133"/>
      <c r="G15" s="133"/>
      <c r="H15" s="133"/>
      <c r="I15" s="133"/>
      <c r="J15" s="133"/>
      <c r="K15" s="133"/>
      <c r="M15" s="255" t="s">
        <v>234</v>
      </c>
      <c r="O15" s="50"/>
    </row>
    <row r="16" spans="1:15" s="3" customFormat="1" ht="5.0999999999999996" customHeight="1">
      <c r="A16" s="133"/>
      <c r="B16" s="133"/>
      <c r="C16" s="133"/>
      <c r="D16" s="133"/>
      <c r="E16" s="133"/>
      <c r="F16" s="133"/>
      <c r="G16" s="133"/>
      <c r="H16" s="133"/>
      <c r="I16" s="133"/>
      <c r="J16" s="133"/>
      <c r="K16" s="133"/>
      <c r="M16" s="256"/>
    </row>
    <row r="17" spans="1:15" ht="39.75" customHeight="1">
      <c r="A17" s="138" t="s">
        <v>190</v>
      </c>
      <c r="B17" s="138"/>
      <c r="C17" s="138"/>
      <c r="D17" s="138"/>
      <c r="E17" s="138"/>
      <c r="F17" s="138"/>
      <c r="G17" s="138"/>
      <c r="H17" s="138"/>
      <c r="I17" s="138"/>
      <c r="J17" s="138"/>
      <c r="K17" s="138"/>
      <c r="M17" s="257"/>
      <c r="O17" s="72"/>
    </row>
    <row r="18" spans="1:15" ht="9.9499999999999993" customHeight="1">
      <c r="A18" s="132"/>
      <c r="B18" s="132"/>
      <c r="C18" s="132"/>
      <c r="D18" s="132"/>
      <c r="E18" s="132"/>
      <c r="F18" s="132"/>
      <c r="G18" s="132"/>
      <c r="H18" s="132"/>
      <c r="I18" s="132"/>
      <c r="J18" s="132"/>
      <c r="K18" s="132"/>
      <c r="M18" s="257"/>
    </row>
    <row r="19" spans="1:15" s="67" customFormat="1" ht="12.75" customHeight="1">
      <c r="A19" s="104" t="s">
        <v>0</v>
      </c>
      <c r="B19" s="147" t="s">
        <v>46</v>
      </c>
      <c r="C19" s="147"/>
      <c r="D19" s="147"/>
      <c r="E19" s="147"/>
      <c r="F19" s="147"/>
      <c r="G19" s="147"/>
      <c r="H19" s="147"/>
      <c r="I19" s="147"/>
      <c r="J19" s="147"/>
      <c r="K19" s="147"/>
      <c r="M19" s="79"/>
    </row>
    <row r="20" spans="1:15" s="3" customFormat="1" ht="5.0999999999999996" customHeight="1">
      <c r="A20" s="133"/>
      <c r="B20" s="133"/>
      <c r="C20" s="133"/>
      <c r="D20" s="133"/>
      <c r="E20" s="133"/>
      <c r="F20" s="133"/>
      <c r="G20" s="133"/>
      <c r="H20" s="133"/>
      <c r="I20" s="133"/>
      <c r="J20" s="133"/>
      <c r="K20" s="133"/>
      <c r="M20" s="256"/>
    </row>
    <row r="21" spans="1:15" s="3" customFormat="1" ht="12.75" customHeight="1">
      <c r="A21" s="133" t="s">
        <v>236</v>
      </c>
      <c r="B21" s="133"/>
      <c r="C21" s="133"/>
      <c r="D21" s="133"/>
      <c r="E21" s="133"/>
      <c r="F21" s="133"/>
      <c r="G21" s="133"/>
      <c r="H21" s="133"/>
      <c r="I21" s="133"/>
      <c r="J21" s="133"/>
      <c r="K21" s="133"/>
      <c r="M21" s="253" t="s">
        <v>233</v>
      </c>
    </row>
    <row r="22" spans="1:15" s="25" customFormat="1" ht="14.1" customHeight="1">
      <c r="A22" s="149" t="str">
        <f>M12</f>
        <v>Godišnja nabava kamena i kamenih agregata, za IVKOM–VODE d.o.o., Ivanec.</v>
      </c>
      <c r="B22" s="149"/>
      <c r="C22" s="149"/>
      <c r="D22" s="149"/>
      <c r="E22" s="149"/>
      <c r="F22" s="149"/>
      <c r="G22" s="149"/>
      <c r="H22" s="149"/>
      <c r="I22" s="149"/>
      <c r="J22" s="149"/>
      <c r="K22" s="149"/>
      <c r="M22" s="258"/>
    </row>
    <row r="23" spans="1:15" s="3" customFormat="1" ht="5.0999999999999996" customHeight="1">
      <c r="A23" s="133"/>
      <c r="B23" s="133"/>
      <c r="C23" s="133"/>
      <c r="D23" s="133"/>
      <c r="E23" s="133"/>
      <c r="F23" s="133"/>
      <c r="G23" s="133"/>
      <c r="H23" s="133"/>
      <c r="I23" s="133"/>
      <c r="J23" s="133"/>
      <c r="K23" s="133"/>
      <c r="M23" s="80"/>
    </row>
    <row r="24" spans="1:15" s="3" customFormat="1" ht="12.75" customHeight="1">
      <c r="A24" s="138" t="s">
        <v>160</v>
      </c>
      <c r="B24" s="138"/>
      <c r="C24" s="138"/>
      <c r="D24" s="138"/>
      <c r="E24" s="138"/>
      <c r="F24" s="138"/>
      <c r="G24" s="138"/>
      <c r="H24" s="138"/>
      <c r="I24" s="138"/>
      <c r="J24" s="138"/>
      <c r="K24" s="138"/>
      <c r="M24" s="81"/>
    </row>
    <row r="25" spans="1:15" s="25" customFormat="1" ht="26.1" customHeight="1">
      <c r="A25" s="138" t="s">
        <v>191</v>
      </c>
      <c r="B25" s="138"/>
      <c r="C25" s="138"/>
      <c r="D25" s="138"/>
      <c r="E25" s="138"/>
      <c r="F25" s="138"/>
      <c r="G25" s="138"/>
      <c r="H25" s="138"/>
      <c r="I25" s="138"/>
      <c r="J25" s="138"/>
      <c r="K25" s="138"/>
      <c r="M25" s="259"/>
      <c r="O25" s="71"/>
    </row>
    <row r="26" spans="1:15" s="67" customFormat="1" ht="12.75" customHeight="1">
      <c r="A26" s="127" t="s">
        <v>172</v>
      </c>
      <c r="B26" s="152" t="s">
        <v>177</v>
      </c>
      <c r="C26" s="152"/>
      <c r="D26" s="152"/>
      <c r="E26" s="152"/>
      <c r="F26" s="152"/>
      <c r="G26" s="152"/>
      <c r="H26" s="152"/>
      <c r="I26" s="152"/>
      <c r="J26" s="152"/>
      <c r="K26" s="152"/>
      <c r="M26" s="79"/>
      <c r="O26" s="77"/>
    </row>
    <row r="27" spans="1:15" s="67" customFormat="1" ht="12.75" customHeight="1">
      <c r="A27" s="65"/>
      <c r="B27" s="127" t="s">
        <v>0</v>
      </c>
      <c r="C27" s="138" t="s">
        <v>215</v>
      </c>
      <c r="D27" s="138"/>
      <c r="E27" s="138"/>
      <c r="F27" s="138"/>
      <c r="G27" s="138"/>
      <c r="H27" s="138"/>
      <c r="I27" s="138"/>
      <c r="J27" s="138"/>
      <c r="K27" s="138"/>
      <c r="M27" s="79"/>
      <c r="O27" s="77"/>
    </row>
    <row r="28" spans="1:15" s="67" customFormat="1" ht="12.75" customHeight="1">
      <c r="A28" s="65"/>
      <c r="B28" s="127" t="s">
        <v>1</v>
      </c>
      <c r="C28" s="138" t="s">
        <v>216</v>
      </c>
      <c r="D28" s="138"/>
      <c r="E28" s="138"/>
      <c r="F28" s="138"/>
      <c r="G28" s="138"/>
      <c r="H28" s="138"/>
      <c r="I28" s="138"/>
      <c r="J28" s="138"/>
      <c r="K28" s="138"/>
      <c r="M28" s="79"/>
      <c r="O28" s="77"/>
    </row>
    <row r="29" spans="1:15" s="67" customFormat="1" ht="26.1" customHeight="1">
      <c r="A29" s="65"/>
      <c r="B29" s="68" t="s">
        <v>2</v>
      </c>
      <c r="C29" s="138" t="s">
        <v>217</v>
      </c>
      <c r="D29" s="138"/>
      <c r="E29" s="138"/>
      <c r="F29" s="138"/>
      <c r="G29" s="138"/>
      <c r="H29" s="138"/>
      <c r="I29" s="138"/>
      <c r="J29" s="138"/>
      <c r="K29" s="138"/>
      <c r="M29" s="79"/>
      <c r="O29" s="77"/>
    </row>
    <row r="30" spans="1:15" s="67" customFormat="1" ht="12.75" customHeight="1">
      <c r="A30" s="65"/>
      <c r="B30" s="127" t="s">
        <v>3</v>
      </c>
      <c r="C30" s="138" t="s">
        <v>218</v>
      </c>
      <c r="D30" s="138"/>
      <c r="E30" s="138"/>
      <c r="F30" s="138"/>
      <c r="G30" s="138"/>
      <c r="H30" s="138"/>
      <c r="I30" s="138"/>
      <c r="J30" s="138"/>
      <c r="K30" s="138"/>
      <c r="M30" s="79"/>
      <c r="O30" s="77"/>
    </row>
    <row r="31" spans="1:15" s="67" customFormat="1" ht="38.1" customHeight="1">
      <c r="A31" s="68" t="s">
        <v>173</v>
      </c>
      <c r="B31" s="138" t="s">
        <v>178</v>
      </c>
      <c r="C31" s="138"/>
      <c r="D31" s="138"/>
      <c r="E31" s="138"/>
      <c r="F31" s="138"/>
      <c r="G31" s="138"/>
      <c r="H31" s="138"/>
      <c r="I31" s="138"/>
      <c r="J31" s="138"/>
      <c r="K31" s="138"/>
      <c r="M31" s="79"/>
      <c r="O31" s="77"/>
    </row>
    <row r="32" spans="1:15" s="67" customFormat="1" ht="26.1" customHeight="1">
      <c r="A32" s="68"/>
      <c r="B32" s="138" t="s">
        <v>175</v>
      </c>
      <c r="C32" s="138"/>
      <c r="D32" s="138"/>
      <c r="E32" s="138"/>
      <c r="F32" s="138"/>
      <c r="G32" s="138"/>
      <c r="H32" s="138"/>
      <c r="I32" s="138"/>
      <c r="J32" s="138"/>
      <c r="K32" s="138"/>
      <c r="M32" s="79"/>
      <c r="O32" s="77"/>
    </row>
    <row r="33" spans="1:15" s="25" customFormat="1" ht="26.1" customHeight="1">
      <c r="A33" s="138" t="s">
        <v>266</v>
      </c>
      <c r="B33" s="138"/>
      <c r="C33" s="138"/>
      <c r="D33" s="138"/>
      <c r="E33" s="138"/>
      <c r="F33" s="138"/>
      <c r="G33" s="138"/>
      <c r="H33" s="138"/>
      <c r="I33" s="138"/>
      <c r="J33" s="138"/>
      <c r="K33" s="138"/>
      <c r="M33" s="259"/>
      <c r="O33" s="71"/>
    </row>
    <row r="34" spans="1:15" s="3" customFormat="1" ht="5.0999999999999996" customHeight="1">
      <c r="A34" s="138"/>
      <c r="B34" s="138"/>
      <c r="C34" s="138"/>
      <c r="D34" s="138"/>
      <c r="E34" s="138"/>
      <c r="F34" s="138"/>
      <c r="G34" s="138"/>
      <c r="H34" s="138"/>
      <c r="I34" s="138"/>
      <c r="J34" s="138"/>
      <c r="K34" s="138"/>
      <c r="M34" s="80"/>
    </row>
    <row r="35" spans="1:15" s="3" customFormat="1" ht="12.75" customHeight="1">
      <c r="A35" s="138" t="s">
        <v>47</v>
      </c>
      <c r="B35" s="138"/>
      <c r="C35" s="138"/>
      <c r="D35" s="138"/>
      <c r="E35" s="138"/>
      <c r="F35" s="138"/>
      <c r="G35" s="138"/>
      <c r="H35" s="138"/>
      <c r="I35" s="138"/>
      <c r="J35" s="138"/>
      <c r="K35" s="138"/>
      <c r="M35" s="81"/>
    </row>
    <row r="36" spans="1:15" s="3" customFormat="1" ht="12.75" customHeight="1">
      <c r="A36" s="138" t="s">
        <v>237</v>
      </c>
      <c r="B36" s="138"/>
      <c r="C36" s="138"/>
      <c r="D36" s="138"/>
      <c r="E36" s="138"/>
      <c r="F36" s="138"/>
      <c r="G36" s="138"/>
      <c r="H36" s="138"/>
      <c r="I36" s="138"/>
      <c r="J36" s="138"/>
      <c r="K36" s="138"/>
      <c r="M36" s="81"/>
    </row>
    <row r="37" spans="1:15" s="3" customFormat="1" ht="5.0999999999999996" customHeight="1">
      <c r="A37" s="138"/>
      <c r="B37" s="138"/>
      <c r="C37" s="138"/>
      <c r="D37" s="138"/>
      <c r="E37" s="138"/>
      <c r="F37" s="138"/>
      <c r="G37" s="138"/>
      <c r="H37" s="138"/>
      <c r="I37" s="138"/>
      <c r="J37" s="138"/>
      <c r="K37" s="138"/>
      <c r="M37" s="80"/>
    </row>
    <row r="38" spans="1:15" s="3" customFormat="1" ht="12.75" customHeight="1">
      <c r="A38" s="138" t="s">
        <v>48</v>
      </c>
      <c r="B38" s="138"/>
      <c r="C38" s="138"/>
      <c r="D38" s="138"/>
      <c r="E38" s="138"/>
      <c r="F38" s="138"/>
      <c r="G38" s="138"/>
      <c r="H38" s="138"/>
      <c r="I38" s="138"/>
      <c r="J38" s="138"/>
      <c r="K38" s="138"/>
      <c r="M38" s="81"/>
    </row>
    <row r="39" spans="1:15" s="3" customFormat="1" ht="12.75" customHeight="1">
      <c r="A39" s="134" t="s">
        <v>238</v>
      </c>
      <c r="B39" s="134"/>
      <c r="C39" s="134"/>
      <c r="D39" s="134"/>
      <c r="E39" s="134"/>
      <c r="F39" s="134"/>
      <c r="G39" s="134"/>
      <c r="H39" s="134"/>
      <c r="I39" s="134"/>
      <c r="J39" s="134"/>
      <c r="K39" s="134"/>
      <c r="M39" s="81"/>
    </row>
    <row r="40" spans="1:15" ht="9.9499999999999993" customHeight="1">
      <c r="A40" s="132"/>
      <c r="B40" s="132"/>
      <c r="C40" s="132"/>
      <c r="D40" s="132"/>
      <c r="E40" s="132"/>
      <c r="F40" s="132"/>
      <c r="G40" s="132"/>
      <c r="H40" s="132"/>
      <c r="I40" s="132"/>
      <c r="J40" s="132"/>
      <c r="K40" s="132"/>
      <c r="M40" s="260"/>
    </row>
    <row r="41" spans="1:15" s="67" customFormat="1" ht="12.75" customHeight="1">
      <c r="A41" s="104" t="s">
        <v>1</v>
      </c>
      <c r="B41" s="147" t="s">
        <v>155</v>
      </c>
      <c r="C41" s="147"/>
      <c r="D41" s="147"/>
      <c r="E41" s="147"/>
      <c r="F41" s="147"/>
      <c r="G41" s="147"/>
      <c r="H41" s="147"/>
      <c r="I41" s="147"/>
      <c r="J41" s="147"/>
      <c r="K41" s="147"/>
      <c r="M41" s="79"/>
    </row>
    <row r="42" spans="1:15" s="3" customFormat="1" ht="5.0999999999999996" customHeight="1">
      <c r="A42" s="133"/>
      <c r="B42" s="133"/>
      <c r="C42" s="133"/>
      <c r="D42" s="133"/>
      <c r="E42" s="133"/>
      <c r="F42" s="133"/>
      <c r="G42" s="133"/>
      <c r="H42" s="133"/>
      <c r="I42" s="133"/>
      <c r="J42" s="133"/>
      <c r="K42" s="133"/>
      <c r="M42" s="80"/>
    </row>
    <row r="43" spans="1:15" s="3" customFormat="1" ht="12.75" customHeight="1">
      <c r="A43" s="133" t="s">
        <v>49</v>
      </c>
      <c r="B43" s="133"/>
      <c r="C43" s="133"/>
      <c r="D43" s="133"/>
      <c r="E43" s="133"/>
      <c r="F43" s="133"/>
      <c r="G43" s="133"/>
      <c r="H43" s="133"/>
      <c r="I43" s="133"/>
      <c r="J43" s="133"/>
      <c r="K43" s="133"/>
      <c r="M43" s="81"/>
    </row>
    <row r="44" spans="1:15" s="25" customFormat="1" ht="26.1" customHeight="1">
      <c r="A44" s="138" t="s">
        <v>239</v>
      </c>
      <c r="B44" s="138"/>
      <c r="C44" s="138"/>
      <c r="D44" s="138"/>
      <c r="E44" s="138"/>
      <c r="F44" s="138"/>
      <c r="G44" s="138"/>
      <c r="H44" s="138"/>
      <c r="I44" s="138"/>
      <c r="J44" s="138"/>
      <c r="K44" s="138"/>
      <c r="M44" s="258"/>
    </row>
    <row r="45" spans="1:15" s="3" customFormat="1" ht="5.0999999999999996" customHeight="1">
      <c r="A45" s="151"/>
      <c r="B45" s="151"/>
      <c r="C45" s="151"/>
      <c r="D45" s="151"/>
      <c r="E45" s="151"/>
      <c r="F45" s="151"/>
      <c r="G45" s="151"/>
      <c r="H45" s="151"/>
      <c r="I45" s="151"/>
      <c r="J45" s="151"/>
      <c r="K45" s="151"/>
      <c r="M45" s="80"/>
    </row>
    <row r="46" spans="1:15" s="3" customFormat="1" ht="12.75" customHeight="1">
      <c r="A46" s="138" t="s">
        <v>139</v>
      </c>
      <c r="B46" s="138"/>
      <c r="C46" s="138"/>
      <c r="D46" s="138"/>
      <c r="E46" s="138"/>
      <c r="F46" s="138"/>
      <c r="G46" s="138"/>
      <c r="H46" s="138"/>
      <c r="I46" s="138"/>
      <c r="J46" s="138"/>
      <c r="K46" s="138"/>
      <c r="M46" s="81"/>
    </row>
    <row r="47" spans="1:15" s="3" customFormat="1" ht="51.95" customHeight="1">
      <c r="A47" s="153" t="s">
        <v>167</v>
      </c>
      <c r="B47" s="153"/>
      <c r="C47" s="153"/>
      <c r="D47" s="153"/>
      <c r="E47" s="153"/>
      <c r="F47" s="153"/>
      <c r="G47" s="153"/>
      <c r="H47" s="153"/>
      <c r="I47" s="153"/>
      <c r="J47" s="153"/>
      <c r="K47" s="153"/>
      <c r="M47" s="81"/>
    </row>
    <row r="48" spans="1:15" s="3" customFormat="1" ht="26.1" customHeight="1">
      <c r="A48" s="153" t="s">
        <v>145</v>
      </c>
      <c r="B48" s="153"/>
      <c r="C48" s="153"/>
      <c r="D48" s="153"/>
      <c r="E48" s="153"/>
      <c r="F48" s="153"/>
      <c r="G48" s="153"/>
      <c r="H48" s="153"/>
      <c r="I48" s="153"/>
      <c r="J48" s="153"/>
      <c r="K48" s="153"/>
      <c r="M48" s="81"/>
    </row>
    <row r="49" spans="1:13" s="3" customFormat="1" ht="5.0999999999999996" customHeight="1">
      <c r="A49" s="133"/>
      <c r="B49" s="133"/>
      <c r="C49" s="133"/>
      <c r="D49" s="133"/>
      <c r="E49" s="133"/>
      <c r="F49" s="133"/>
      <c r="G49" s="133"/>
      <c r="H49" s="133"/>
      <c r="I49" s="133"/>
      <c r="J49" s="133"/>
      <c r="K49" s="133"/>
      <c r="M49" s="80"/>
    </row>
    <row r="50" spans="1:13" s="3" customFormat="1" ht="12.75" customHeight="1">
      <c r="A50" s="138" t="s">
        <v>50</v>
      </c>
      <c r="B50" s="138"/>
      <c r="C50" s="138"/>
      <c r="D50" s="138"/>
      <c r="E50" s="138"/>
      <c r="F50" s="138"/>
      <c r="G50" s="138"/>
      <c r="H50" s="138"/>
      <c r="I50" s="138"/>
      <c r="J50" s="138"/>
      <c r="K50" s="138"/>
      <c r="M50" s="81"/>
    </row>
    <row r="51" spans="1:13" s="3" customFormat="1" ht="26.1" customHeight="1">
      <c r="A51" s="138" t="s">
        <v>267</v>
      </c>
      <c r="B51" s="138"/>
      <c r="C51" s="138"/>
      <c r="D51" s="138"/>
      <c r="E51" s="138"/>
      <c r="F51" s="138"/>
      <c r="G51" s="138"/>
      <c r="H51" s="138"/>
      <c r="I51" s="138"/>
      <c r="J51" s="138"/>
      <c r="K51" s="138"/>
      <c r="M51" s="81"/>
    </row>
    <row r="52" spans="1:13" s="3" customFormat="1" ht="5.0999999999999996" customHeight="1">
      <c r="A52" s="151"/>
      <c r="B52" s="151"/>
      <c r="C52" s="151"/>
      <c r="D52" s="151"/>
      <c r="E52" s="151"/>
      <c r="F52" s="151"/>
      <c r="G52" s="151"/>
      <c r="H52" s="151"/>
      <c r="I52" s="151"/>
      <c r="J52" s="151"/>
      <c r="K52" s="151"/>
      <c r="M52" s="80"/>
    </row>
    <row r="53" spans="1:13" s="3" customFormat="1" ht="12.75" customHeight="1">
      <c r="A53" s="138" t="s">
        <v>51</v>
      </c>
      <c r="B53" s="138"/>
      <c r="C53" s="138"/>
      <c r="D53" s="138"/>
      <c r="E53" s="138"/>
      <c r="F53" s="138"/>
      <c r="G53" s="138"/>
      <c r="H53" s="138"/>
      <c r="I53" s="138"/>
      <c r="J53" s="138"/>
      <c r="K53" s="138"/>
      <c r="M53" s="81"/>
    </row>
    <row r="54" spans="1:13" s="3" customFormat="1" ht="12.75" customHeight="1">
      <c r="A54" s="138" t="s">
        <v>137</v>
      </c>
      <c r="B54" s="138"/>
      <c r="C54" s="138"/>
      <c r="D54" s="138"/>
      <c r="E54" s="138"/>
      <c r="F54" s="138"/>
      <c r="G54" s="138"/>
      <c r="H54" s="138"/>
      <c r="I54" s="138"/>
      <c r="J54" s="138"/>
      <c r="K54" s="138"/>
      <c r="M54" s="81"/>
    </row>
    <row r="55" spans="1:13" s="3" customFormat="1" ht="5.0999999999999996" customHeight="1">
      <c r="A55" s="138"/>
      <c r="B55" s="138"/>
      <c r="C55" s="138"/>
      <c r="D55" s="138"/>
      <c r="E55" s="138"/>
      <c r="F55" s="138"/>
      <c r="G55" s="138"/>
      <c r="H55" s="138"/>
      <c r="I55" s="138"/>
      <c r="J55" s="138"/>
      <c r="K55" s="138"/>
      <c r="M55" s="80"/>
    </row>
    <row r="56" spans="1:13" s="3" customFormat="1" ht="12.75" customHeight="1">
      <c r="A56" s="138" t="s">
        <v>52</v>
      </c>
      <c r="B56" s="138"/>
      <c r="C56" s="138"/>
      <c r="D56" s="138"/>
      <c r="E56" s="138"/>
      <c r="F56" s="138"/>
      <c r="G56" s="138"/>
      <c r="H56" s="138"/>
      <c r="I56" s="138"/>
      <c r="J56" s="138"/>
      <c r="K56" s="138"/>
      <c r="M56" s="81"/>
    </row>
    <row r="57" spans="1:13" s="3" customFormat="1" ht="12.75" customHeight="1">
      <c r="A57" s="138" t="s">
        <v>138</v>
      </c>
      <c r="B57" s="138"/>
      <c r="C57" s="138"/>
      <c r="D57" s="138"/>
      <c r="E57" s="138"/>
      <c r="F57" s="138"/>
      <c r="G57" s="138"/>
      <c r="H57" s="138"/>
      <c r="I57" s="138"/>
      <c r="J57" s="138"/>
      <c r="K57" s="138"/>
      <c r="M57" s="81"/>
    </row>
    <row r="58" spans="1:13" s="3" customFormat="1" ht="5.0999999999999996" customHeight="1">
      <c r="A58" s="138"/>
      <c r="B58" s="138"/>
      <c r="C58" s="138"/>
      <c r="D58" s="138"/>
      <c r="E58" s="138"/>
      <c r="F58" s="138"/>
      <c r="G58" s="138"/>
      <c r="H58" s="138"/>
      <c r="I58" s="138"/>
      <c r="J58" s="138"/>
      <c r="K58" s="138"/>
      <c r="M58" s="80"/>
    </row>
    <row r="59" spans="1:13" s="3" customFormat="1" ht="12.75" customHeight="1">
      <c r="A59" s="138" t="s">
        <v>106</v>
      </c>
      <c r="B59" s="138"/>
      <c r="C59" s="138"/>
      <c r="D59" s="138"/>
      <c r="E59" s="138"/>
      <c r="F59" s="138"/>
      <c r="G59" s="138"/>
      <c r="H59" s="138"/>
      <c r="I59" s="138"/>
      <c r="J59" s="138"/>
      <c r="K59" s="138"/>
      <c r="M59" s="81"/>
    </row>
    <row r="60" spans="1:13" s="3" customFormat="1" ht="12.75" customHeight="1">
      <c r="A60" s="138" t="s">
        <v>240</v>
      </c>
      <c r="B60" s="138"/>
      <c r="C60" s="138"/>
      <c r="D60" s="138"/>
      <c r="E60" s="138"/>
      <c r="F60" s="138"/>
      <c r="G60" s="138"/>
      <c r="H60" s="138"/>
      <c r="I60" s="138"/>
      <c r="J60" s="138"/>
      <c r="K60" s="138"/>
      <c r="M60" s="81"/>
    </row>
    <row r="61" spans="1:13" s="3" customFormat="1" ht="5.0999999999999996" customHeight="1">
      <c r="A61" s="138"/>
      <c r="B61" s="138"/>
      <c r="C61" s="138"/>
      <c r="D61" s="138"/>
      <c r="E61" s="138"/>
      <c r="F61" s="138"/>
      <c r="G61" s="138"/>
      <c r="H61" s="138"/>
      <c r="I61" s="138"/>
      <c r="J61" s="138"/>
      <c r="K61" s="138"/>
      <c r="M61" s="80"/>
    </row>
    <row r="62" spans="1:13" s="3" customFormat="1" ht="12.75" customHeight="1">
      <c r="A62" s="138" t="s">
        <v>53</v>
      </c>
      <c r="B62" s="138"/>
      <c r="C62" s="138"/>
      <c r="D62" s="138"/>
      <c r="E62" s="138"/>
      <c r="F62" s="138"/>
      <c r="G62" s="138"/>
      <c r="H62" s="138"/>
      <c r="I62" s="138"/>
      <c r="J62" s="138"/>
      <c r="K62" s="138"/>
      <c r="M62" s="81"/>
    </row>
    <row r="63" spans="1:13" s="3" customFormat="1" ht="26.1" customHeight="1">
      <c r="A63" s="138" t="s">
        <v>241</v>
      </c>
      <c r="B63" s="138"/>
      <c r="C63" s="138"/>
      <c r="D63" s="138"/>
      <c r="E63" s="138"/>
      <c r="F63" s="138"/>
      <c r="G63" s="138"/>
      <c r="H63" s="138"/>
      <c r="I63" s="138"/>
      <c r="J63" s="138"/>
      <c r="K63" s="138"/>
      <c r="M63" s="81"/>
    </row>
    <row r="64" spans="1:13" s="3" customFormat="1" ht="5.0999999999999996" customHeight="1">
      <c r="A64" s="138"/>
      <c r="B64" s="138"/>
      <c r="C64" s="138"/>
      <c r="D64" s="138"/>
      <c r="E64" s="138"/>
      <c r="F64" s="138"/>
      <c r="G64" s="138"/>
      <c r="H64" s="138"/>
      <c r="I64" s="138"/>
      <c r="J64" s="138"/>
      <c r="K64" s="138"/>
      <c r="M64" s="80"/>
    </row>
    <row r="65" spans="1:23" s="3" customFormat="1" ht="12.75" customHeight="1">
      <c r="A65" s="138" t="s">
        <v>54</v>
      </c>
      <c r="B65" s="138"/>
      <c r="C65" s="138"/>
      <c r="D65" s="138"/>
      <c r="E65" s="138"/>
      <c r="F65" s="138"/>
      <c r="G65" s="138"/>
      <c r="H65" s="138"/>
      <c r="I65" s="138"/>
      <c r="J65" s="138"/>
      <c r="K65" s="138"/>
      <c r="M65" s="81"/>
    </row>
    <row r="66" spans="1:23" s="3" customFormat="1" ht="12.75" customHeight="1">
      <c r="A66" s="138" t="s">
        <v>202</v>
      </c>
      <c r="B66" s="138"/>
      <c r="C66" s="138"/>
      <c r="D66" s="138"/>
      <c r="E66" s="138"/>
      <c r="F66" s="138"/>
      <c r="G66" s="138"/>
      <c r="H66" s="138"/>
      <c r="I66" s="138"/>
      <c r="J66" s="138"/>
      <c r="K66" s="138"/>
      <c r="M66" s="81"/>
    </row>
    <row r="67" spans="1:23" s="3" customFormat="1" ht="5.0999999999999996" customHeight="1">
      <c r="A67" s="138"/>
      <c r="B67" s="138"/>
      <c r="C67" s="138"/>
      <c r="D67" s="138"/>
      <c r="E67" s="138"/>
      <c r="F67" s="138"/>
      <c r="G67" s="138"/>
      <c r="H67" s="138"/>
      <c r="I67" s="138"/>
      <c r="J67" s="138"/>
      <c r="K67" s="138"/>
      <c r="M67" s="80"/>
    </row>
    <row r="68" spans="1:23" s="3" customFormat="1" ht="12.75" customHeight="1">
      <c r="A68" s="138" t="s">
        <v>55</v>
      </c>
      <c r="B68" s="138"/>
      <c r="C68" s="138"/>
      <c r="D68" s="138"/>
      <c r="E68" s="138"/>
      <c r="F68" s="138"/>
      <c r="G68" s="138"/>
      <c r="H68" s="138"/>
      <c r="I68" s="138"/>
      <c r="J68" s="138"/>
      <c r="K68" s="138"/>
      <c r="M68" s="81"/>
    </row>
    <row r="69" spans="1:23" s="3" customFormat="1" ht="26.1" customHeight="1">
      <c r="A69" s="138" t="s">
        <v>241</v>
      </c>
      <c r="B69" s="138"/>
      <c r="C69" s="138"/>
      <c r="D69" s="138"/>
      <c r="E69" s="138"/>
      <c r="F69" s="138"/>
      <c r="G69" s="138"/>
      <c r="H69" s="138"/>
      <c r="I69" s="138"/>
      <c r="J69" s="138"/>
      <c r="K69" s="138"/>
      <c r="M69" s="81"/>
    </row>
    <row r="70" spans="1:23" s="3" customFormat="1" ht="5.0999999999999996" customHeight="1">
      <c r="A70" s="133"/>
      <c r="B70" s="133"/>
      <c r="C70" s="133"/>
      <c r="D70" s="133"/>
      <c r="E70" s="133"/>
      <c r="F70" s="133"/>
      <c r="G70" s="133"/>
      <c r="H70" s="133"/>
      <c r="I70" s="133"/>
      <c r="J70" s="133"/>
      <c r="K70" s="133"/>
      <c r="M70" s="80"/>
      <c r="N70" s="80"/>
      <c r="O70" s="80"/>
      <c r="P70" s="80"/>
      <c r="Q70" s="80"/>
      <c r="R70" s="80"/>
      <c r="S70" s="80"/>
      <c r="T70" s="80"/>
      <c r="U70" s="80"/>
      <c r="V70" s="80"/>
      <c r="W70" s="80"/>
    </row>
    <row r="71" spans="1:23" s="3" customFormat="1" ht="90" customHeight="1">
      <c r="A71" s="138" t="s">
        <v>204</v>
      </c>
      <c r="B71" s="138"/>
      <c r="C71" s="138"/>
      <c r="D71" s="138"/>
      <c r="E71" s="138"/>
      <c r="F71" s="138"/>
      <c r="G71" s="138"/>
      <c r="H71" s="138"/>
      <c r="I71" s="138"/>
      <c r="J71" s="138"/>
      <c r="K71" s="138"/>
      <c r="M71" s="81"/>
      <c r="N71" s="80"/>
      <c r="O71" s="80"/>
      <c r="P71" s="80"/>
      <c r="Q71" s="80"/>
      <c r="R71" s="80"/>
      <c r="S71" s="80"/>
      <c r="T71" s="80"/>
      <c r="U71" s="80"/>
      <c r="V71" s="80"/>
      <c r="W71" s="80"/>
    </row>
    <row r="72" spans="1:23" s="3" customFormat="1" ht="5.0999999999999996" customHeight="1">
      <c r="A72" s="138"/>
      <c r="B72" s="138"/>
      <c r="C72" s="138"/>
      <c r="D72" s="138"/>
      <c r="E72" s="138"/>
      <c r="F72" s="138"/>
      <c r="G72" s="138"/>
      <c r="H72" s="138"/>
      <c r="I72" s="138"/>
      <c r="J72" s="138"/>
      <c r="K72" s="138"/>
      <c r="M72" s="80"/>
      <c r="N72" s="80"/>
      <c r="O72" s="80"/>
      <c r="P72" s="80"/>
      <c r="Q72" s="80"/>
      <c r="R72" s="80"/>
      <c r="S72" s="80"/>
      <c r="T72" s="80"/>
      <c r="U72" s="80"/>
      <c r="V72" s="80"/>
      <c r="W72" s="80"/>
    </row>
    <row r="73" spans="1:23" s="3" customFormat="1" ht="26.1" customHeight="1">
      <c r="A73" s="134" t="s">
        <v>192</v>
      </c>
      <c r="B73" s="134"/>
      <c r="C73" s="134"/>
      <c r="D73" s="134"/>
      <c r="E73" s="134"/>
      <c r="F73" s="134"/>
      <c r="G73" s="134"/>
      <c r="H73" s="134"/>
      <c r="I73" s="134"/>
      <c r="J73" s="134"/>
      <c r="K73" s="134"/>
      <c r="M73" s="81"/>
      <c r="N73" s="80"/>
      <c r="O73" s="80"/>
      <c r="P73" s="80"/>
      <c r="Q73" s="80"/>
      <c r="R73" s="80"/>
      <c r="S73" s="80"/>
      <c r="T73" s="80"/>
      <c r="U73" s="80"/>
      <c r="V73" s="80"/>
      <c r="W73" s="80"/>
    </row>
    <row r="74" spans="1:23" s="3" customFormat="1" ht="5.0999999999999996" customHeight="1">
      <c r="A74" s="133"/>
      <c r="B74" s="133"/>
      <c r="C74" s="133"/>
      <c r="D74" s="133"/>
      <c r="E74" s="133"/>
      <c r="F74" s="133"/>
      <c r="G74" s="133"/>
      <c r="H74" s="133"/>
      <c r="I74" s="133"/>
      <c r="J74" s="133"/>
      <c r="K74" s="133"/>
      <c r="M74" s="80"/>
    </row>
    <row r="75" spans="1:23" s="3" customFormat="1" ht="12.75" customHeight="1">
      <c r="A75" s="133" t="s">
        <v>219</v>
      </c>
      <c r="B75" s="133"/>
      <c r="C75" s="133"/>
      <c r="D75" s="133"/>
      <c r="E75" s="133"/>
      <c r="F75" s="133"/>
      <c r="G75" s="133"/>
      <c r="H75" s="133"/>
      <c r="I75" s="133"/>
      <c r="J75" s="133"/>
      <c r="K75" s="133"/>
      <c r="M75" s="81"/>
    </row>
    <row r="76" spans="1:23" s="3" customFormat="1" ht="12.75" customHeight="1">
      <c r="A76" s="138" t="s">
        <v>203</v>
      </c>
      <c r="B76" s="138"/>
      <c r="C76" s="138"/>
      <c r="D76" s="138"/>
      <c r="E76" s="138"/>
      <c r="F76" s="138"/>
      <c r="G76" s="138"/>
      <c r="H76" s="138"/>
      <c r="I76" s="138"/>
      <c r="J76" s="138"/>
      <c r="K76" s="138"/>
      <c r="M76" s="81"/>
    </row>
    <row r="77" spans="1:23" s="3" customFormat="1" ht="12.75" customHeight="1">
      <c r="A77" s="149" t="str">
        <f>M21</f>
        <v>Godišnja nabava kamena i kamenih agregata, za IVKOM–VODE d.o.o., Ivanec,</v>
      </c>
      <c r="B77" s="149"/>
      <c r="C77" s="149"/>
      <c r="D77" s="149"/>
      <c r="E77" s="149"/>
      <c r="F77" s="149"/>
      <c r="G77" s="149"/>
      <c r="H77" s="149"/>
      <c r="I77" s="149"/>
      <c r="J77" s="149"/>
      <c r="K77" s="149"/>
      <c r="M77" s="81"/>
    </row>
    <row r="78" spans="1:23" s="3" customFormat="1" ht="12.75" customHeight="1">
      <c r="A78" s="5" t="s">
        <v>56</v>
      </c>
      <c r="C78" s="149" t="str">
        <f>M14</f>
        <v>JN–07–25.</v>
      </c>
      <c r="D78" s="149"/>
      <c r="M78" s="81"/>
    </row>
    <row r="79" spans="1:23" s="3" customFormat="1" ht="5.0999999999999996" customHeight="1">
      <c r="A79" s="133"/>
      <c r="B79" s="133"/>
      <c r="C79" s="133"/>
      <c r="D79" s="133"/>
      <c r="E79" s="133"/>
      <c r="F79" s="133"/>
      <c r="G79" s="133"/>
      <c r="H79" s="133"/>
      <c r="I79" s="133"/>
      <c r="J79" s="133"/>
      <c r="K79" s="133"/>
      <c r="M79" s="80"/>
      <c r="N79" s="80"/>
      <c r="O79" s="80"/>
      <c r="P79" s="80"/>
      <c r="Q79" s="80"/>
      <c r="R79" s="80"/>
      <c r="S79" s="80"/>
      <c r="T79" s="80"/>
      <c r="U79" s="80"/>
      <c r="V79" s="80"/>
      <c r="W79" s="80"/>
    </row>
    <row r="80" spans="1:23" s="3" customFormat="1" ht="38.1" customHeight="1">
      <c r="A80" s="134" t="s">
        <v>193</v>
      </c>
      <c r="B80" s="134"/>
      <c r="C80" s="134"/>
      <c r="D80" s="134"/>
      <c r="E80" s="134"/>
      <c r="F80" s="134"/>
      <c r="G80" s="134"/>
      <c r="H80" s="134"/>
      <c r="I80" s="134"/>
      <c r="J80" s="134"/>
      <c r="K80" s="134"/>
      <c r="M80" s="81"/>
      <c r="N80" s="80"/>
      <c r="O80" s="80"/>
      <c r="P80" s="80"/>
      <c r="Q80" s="80"/>
      <c r="R80" s="80"/>
      <c r="S80" s="80"/>
      <c r="T80" s="80"/>
      <c r="U80" s="80"/>
      <c r="V80" s="80"/>
      <c r="W80" s="80"/>
    </row>
    <row r="81" spans="1:23" s="3" customFormat="1" ht="5.0999999999999996" customHeight="1">
      <c r="A81" s="133"/>
      <c r="B81" s="133"/>
      <c r="C81" s="133"/>
      <c r="D81" s="133"/>
      <c r="E81" s="133"/>
      <c r="F81" s="133"/>
      <c r="G81" s="133"/>
      <c r="H81" s="133"/>
      <c r="I81" s="133"/>
      <c r="J81" s="133"/>
      <c r="K81" s="133"/>
      <c r="M81" s="80"/>
      <c r="N81" s="80"/>
      <c r="O81" s="80"/>
      <c r="P81" s="80"/>
      <c r="Q81" s="80"/>
      <c r="R81" s="80"/>
      <c r="S81" s="80"/>
      <c r="T81" s="80"/>
      <c r="U81" s="80"/>
      <c r="V81" s="80"/>
      <c r="W81" s="80"/>
    </row>
    <row r="82" spans="1:23" s="3" customFormat="1" ht="12.75" customHeight="1">
      <c r="A82" s="138" t="s">
        <v>181</v>
      </c>
      <c r="B82" s="138"/>
      <c r="C82" s="138"/>
      <c r="D82" s="138"/>
      <c r="E82" s="138"/>
      <c r="F82" s="138"/>
      <c r="G82" s="138"/>
      <c r="H82" s="138"/>
      <c r="I82" s="138"/>
      <c r="J82" s="138"/>
      <c r="K82" s="138"/>
      <c r="M82" s="81"/>
      <c r="N82" s="80"/>
      <c r="O82" s="80"/>
      <c r="P82" s="80"/>
      <c r="Q82" s="80"/>
      <c r="R82" s="80"/>
      <c r="S82" s="80"/>
      <c r="T82" s="80"/>
      <c r="U82" s="80"/>
      <c r="V82" s="80"/>
      <c r="W82" s="80"/>
    </row>
    <row r="83" spans="1:23" s="3" customFormat="1" ht="26.1" customHeight="1">
      <c r="A83" s="138" t="s">
        <v>182</v>
      </c>
      <c r="B83" s="138"/>
      <c r="C83" s="138"/>
      <c r="D83" s="138"/>
      <c r="E83" s="138"/>
      <c r="F83" s="138"/>
      <c r="G83" s="138"/>
      <c r="H83" s="138"/>
      <c r="I83" s="138"/>
      <c r="J83" s="138"/>
      <c r="K83" s="138"/>
      <c r="M83" s="81"/>
      <c r="N83" s="80"/>
      <c r="O83" s="80"/>
      <c r="P83" s="80"/>
      <c r="Q83" s="80"/>
      <c r="R83" s="80"/>
      <c r="S83" s="80"/>
      <c r="T83" s="80"/>
      <c r="U83" s="80"/>
      <c r="V83" s="80"/>
      <c r="W83" s="80"/>
    </row>
    <row r="84" spans="1:23" s="3" customFormat="1" ht="38.1" customHeight="1">
      <c r="A84" s="138" t="s">
        <v>268</v>
      </c>
      <c r="B84" s="138"/>
      <c r="C84" s="138"/>
      <c r="D84" s="138"/>
      <c r="E84" s="138"/>
      <c r="F84" s="138"/>
      <c r="G84" s="138"/>
      <c r="H84" s="138"/>
      <c r="I84" s="138"/>
      <c r="J84" s="138"/>
      <c r="K84" s="138"/>
      <c r="M84" s="81"/>
      <c r="N84" s="80"/>
      <c r="O84" s="80"/>
      <c r="P84" s="80"/>
      <c r="Q84" s="80"/>
      <c r="R84" s="80"/>
      <c r="S84" s="80"/>
      <c r="T84" s="80"/>
      <c r="U84" s="80"/>
      <c r="V84" s="80"/>
      <c r="W84" s="80"/>
    </row>
    <row r="85" spans="1:23" s="3" customFormat="1" ht="5.0999999999999996" customHeight="1">
      <c r="A85" s="133"/>
      <c r="B85" s="133"/>
      <c r="C85" s="133"/>
      <c r="D85" s="133"/>
      <c r="E85" s="133"/>
      <c r="F85" s="133"/>
      <c r="G85" s="133"/>
      <c r="H85" s="133"/>
      <c r="I85" s="133"/>
      <c r="J85" s="133"/>
      <c r="K85" s="133"/>
      <c r="M85" s="80"/>
    </row>
    <row r="86" spans="1:23" s="3" customFormat="1" ht="12.75" customHeight="1">
      <c r="A86" s="133" t="s">
        <v>57</v>
      </c>
      <c r="B86" s="133"/>
      <c r="C86" s="133"/>
      <c r="D86" s="133"/>
      <c r="E86" s="133"/>
      <c r="F86" s="133"/>
      <c r="G86" s="133"/>
      <c r="H86" s="133"/>
      <c r="I86" s="133"/>
      <c r="J86" s="133"/>
      <c r="K86" s="133"/>
      <c r="M86" s="81"/>
    </row>
    <row r="87" spans="1:23" s="3" customFormat="1" ht="12.75" customHeight="1">
      <c r="A87" s="133" t="s">
        <v>58</v>
      </c>
      <c r="B87" s="133"/>
      <c r="C87" s="133"/>
      <c r="D87" s="133"/>
      <c r="E87" s="133"/>
      <c r="F87" s="133"/>
      <c r="G87" s="133"/>
      <c r="H87" s="133"/>
      <c r="I87" s="133"/>
      <c r="J87" s="133"/>
      <c r="K87" s="133"/>
      <c r="M87" s="81"/>
    </row>
    <row r="88" spans="1:23" s="3" customFormat="1" ht="26.1" customHeight="1">
      <c r="A88" s="138" t="s">
        <v>205</v>
      </c>
      <c r="B88" s="138"/>
      <c r="C88" s="138"/>
      <c r="D88" s="138"/>
      <c r="E88" s="138"/>
      <c r="F88" s="138"/>
      <c r="G88" s="138"/>
      <c r="H88" s="138"/>
      <c r="I88" s="138"/>
      <c r="J88" s="138"/>
      <c r="K88" s="138"/>
      <c r="M88" s="81"/>
    </row>
    <row r="89" spans="1:23" s="3" customFormat="1" ht="12.75" customHeight="1">
      <c r="A89" s="134" t="s">
        <v>183</v>
      </c>
      <c r="B89" s="138"/>
      <c r="C89" s="138"/>
      <c r="D89" s="138"/>
      <c r="E89" s="138"/>
      <c r="F89" s="138"/>
      <c r="G89" s="138"/>
      <c r="H89" s="138"/>
      <c r="I89" s="138"/>
      <c r="J89" s="138"/>
      <c r="K89" s="138"/>
      <c r="M89" s="81"/>
    </row>
    <row r="90" spans="1:23" s="3" customFormat="1" ht="5.0999999999999996" customHeight="1">
      <c r="A90" s="133"/>
      <c r="B90" s="133"/>
      <c r="C90" s="133"/>
      <c r="D90" s="133"/>
      <c r="E90" s="133"/>
      <c r="F90" s="133"/>
      <c r="G90" s="133"/>
      <c r="H90" s="133"/>
      <c r="I90" s="133"/>
      <c r="J90" s="133"/>
      <c r="K90" s="133"/>
      <c r="M90" s="80"/>
    </row>
    <row r="91" spans="1:23" s="3" customFormat="1" ht="12.75" customHeight="1">
      <c r="A91" s="133" t="s">
        <v>59</v>
      </c>
      <c r="B91" s="133"/>
      <c r="C91" s="133"/>
      <c r="D91" s="133"/>
      <c r="E91" s="133"/>
      <c r="F91" s="133"/>
      <c r="G91" s="133"/>
      <c r="H91" s="133"/>
      <c r="I91" s="133"/>
      <c r="J91" s="133"/>
      <c r="K91" s="133"/>
      <c r="M91" s="81"/>
    </row>
    <row r="92" spans="1:23" s="3" customFormat="1" ht="12.75" customHeight="1">
      <c r="A92" s="138" t="s">
        <v>242</v>
      </c>
      <c r="B92" s="138"/>
      <c r="C92" s="138"/>
      <c r="D92" s="138"/>
      <c r="E92" s="138"/>
      <c r="F92" s="138"/>
      <c r="G92" s="138"/>
      <c r="H92" s="138"/>
      <c r="I92" s="138"/>
      <c r="J92" s="138"/>
      <c r="K92" s="138"/>
      <c r="M92" s="81"/>
    </row>
    <row r="93" spans="1:23" ht="9.9499999999999993" customHeight="1">
      <c r="A93" s="132"/>
      <c r="B93" s="132"/>
      <c r="C93" s="132"/>
      <c r="D93" s="132"/>
      <c r="E93" s="132"/>
      <c r="F93" s="132"/>
      <c r="G93" s="132"/>
      <c r="H93" s="132"/>
      <c r="I93" s="132"/>
      <c r="J93" s="132"/>
      <c r="K93" s="132"/>
      <c r="M93" s="260"/>
    </row>
    <row r="94" spans="1:23" s="25" customFormat="1" ht="26.1" customHeight="1">
      <c r="A94" s="125" t="s">
        <v>2</v>
      </c>
      <c r="B94" s="137" t="s">
        <v>164</v>
      </c>
      <c r="C94" s="137"/>
      <c r="D94" s="137"/>
      <c r="E94" s="137"/>
      <c r="F94" s="137"/>
      <c r="G94" s="137"/>
      <c r="H94" s="137"/>
      <c r="I94" s="137"/>
      <c r="J94" s="137"/>
      <c r="K94" s="137"/>
      <c r="M94" s="258"/>
    </row>
    <row r="95" spans="1:23" s="3" customFormat="1" ht="5.0999999999999996" customHeight="1">
      <c r="A95" s="138"/>
      <c r="B95" s="138"/>
      <c r="C95" s="138"/>
      <c r="D95" s="138"/>
      <c r="E95" s="138"/>
      <c r="F95" s="138"/>
      <c r="G95" s="138"/>
      <c r="H95" s="138"/>
      <c r="I95" s="138"/>
      <c r="J95" s="138"/>
      <c r="K95" s="138"/>
      <c r="M95" s="80"/>
    </row>
    <row r="96" spans="1:23" s="3" customFormat="1" ht="12.75" customHeight="1">
      <c r="A96" s="138" t="s">
        <v>170</v>
      </c>
      <c r="B96" s="138"/>
      <c r="C96" s="138"/>
      <c r="D96" s="138"/>
      <c r="E96" s="138"/>
      <c r="F96" s="138"/>
      <c r="G96" s="138"/>
      <c r="H96" s="138"/>
      <c r="I96" s="138"/>
      <c r="J96" s="138"/>
      <c r="K96" s="138"/>
      <c r="M96" s="81"/>
    </row>
    <row r="97" spans="1:13" s="3" customFormat="1" ht="12.75" customHeight="1">
      <c r="A97" s="138" t="s">
        <v>269</v>
      </c>
      <c r="B97" s="138"/>
      <c r="C97" s="138"/>
      <c r="D97" s="138"/>
      <c r="E97" s="138"/>
      <c r="F97" s="138"/>
      <c r="G97" s="138"/>
      <c r="H97" s="138"/>
      <c r="I97" s="138"/>
      <c r="J97" s="138"/>
      <c r="K97" s="138"/>
      <c r="M97" s="81"/>
    </row>
    <row r="98" spans="1:13" s="2" customFormat="1" ht="12.75" customHeight="1">
      <c r="A98" s="128"/>
      <c r="B98" s="68" t="s">
        <v>0</v>
      </c>
      <c r="C98" s="138" t="s">
        <v>162</v>
      </c>
      <c r="D98" s="138"/>
      <c r="E98" s="138"/>
      <c r="F98" s="138"/>
      <c r="G98" s="138"/>
      <c r="H98" s="138"/>
      <c r="I98" s="138"/>
      <c r="J98" s="138"/>
      <c r="K98" s="138"/>
      <c r="M98" s="261"/>
    </row>
    <row r="99" spans="1:13" s="2" customFormat="1" ht="63.75" customHeight="1">
      <c r="A99" s="128"/>
      <c r="B99" s="65"/>
      <c r="C99" s="68" t="s">
        <v>10</v>
      </c>
      <c r="D99" s="154" t="s">
        <v>270</v>
      </c>
      <c r="E99" s="138"/>
      <c r="F99" s="138"/>
      <c r="G99" s="138"/>
      <c r="H99" s="138"/>
      <c r="I99" s="138"/>
      <c r="J99" s="138"/>
      <c r="K99" s="138"/>
      <c r="M99" s="262"/>
    </row>
    <row r="100" spans="1:13" s="3" customFormat="1" ht="5.0999999999999996" customHeight="1">
      <c r="A100" s="138"/>
      <c r="B100" s="138"/>
      <c r="C100" s="138"/>
      <c r="D100" s="138"/>
      <c r="E100" s="138"/>
      <c r="F100" s="138"/>
      <c r="G100" s="138"/>
      <c r="H100" s="138"/>
      <c r="I100" s="138"/>
      <c r="J100" s="138"/>
      <c r="K100" s="138"/>
      <c r="M100" s="80"/>
    </row>
    <row r="101" spans="1:13" s="3" customFormat="1" ht="26.1" customHeight="1">
      <c r="A101" s="138" t="s">
        <v>168</v>
      </c>
      <c r="B101" s="138"/>
      <c r="C101" s="138"/>
      <c r="D101" s="138"/>
      <c r="E101" s="138"/>
      <c r="F101" s="138"/>
      <c r="G101" s="138"/>
      <c r="H101" s="138"/>
      <c r="I101" s="138"/>
      <c r="J101" s="138"/>
      <c r="K101" s="138"/>
      <c r="M101" s="81"/>
    </row>
    <row r="102" spans="1:13" s="3" customFormat="1" ht="26.1" customHeight="1">
      <c r="A102" s="68" t="s">
        <v>161</v>
      </c>
      <c r="B102" s="138" t="s">
        <v>243</v>
      </c>
      <c r="C102" s="138"/>
      <c r="D102" s="138"/>
      <c r="E102" s="138"/>
      <c r="F102" s="138"/>
      <c r="G102" s="138"/>
      <c r="H102" s="138"/>
      <c r="I102" s="138"/>
      <c r="J102" s="138"/>
      <c r="K102" s="138"/>
      <c r="M102" s="81"/>
    </row>
    <row r="103" spans="1:13" ht="12.75" customHeight="1">
      <c r="A103" s="68" t="s">
        <v>161</v>
      </c>
      <c r="B103" s="154" t="s">
        <v>169</v>
      </c>
      <c r="C103" s="154"/>
      <c r="D103" s="154"/>
      <c r="E103" s="154"/>
      <c r="F103" s="154"/>
      <c r="G103" s="154"/>
      <c r="H103" s="154"/>
      <c r="I103" s="154"/>
      <c r="J103" s="154"/>
      <c r="K103" s="154"/>
      <c r="M103" s="260"/>
    </row>
    <row r="104" spans="1:13" ht="9.9499999999999993" customHeight="1">
      <c r="A104" s="155"/>
      <c r="B104" s="155"/>
      <c r="C104" s="155"/>
      <c r="D104" s="155"/>
      <c r="E104" s="155"/>
      <c r="F104" s="155"/>
      <c r="G104" s="155"/>
      <c r="H104" s="155"/>
      <c r="I104" s="155"/>
      <c r="J104" s="155"/>
      <c r="K104" s="155"/>
      <c r="M104" s="260"/>
    </row>
    <row r="105" spans="1:13" s="25" customFormat="1" ht="12.75" customHeight="1">
      <c r="A105" s="125" t="s">
        <v>3</v>
      </c>
      <c r="B105" s="137" t="s">
        <v>60</v>
      </c>
      <c r="C105" s="137"/>
      <c r="D105" s="137"/>
      <c r="E105" s="137"/>
      <c r="F105" s="137"/>
      <c r="G105" s="137"/>
      <c r="H105" s="137"/>
      <c r="I105" s="137"/>
      <c r="J105" s="137"/>
      <c r="K105" s="137"/>
      <c r="M105" s="258"/>
    </row>
    <row r="106" spans="1:13" s="3" customFormat="1" ht="5.0999999999999996" customHeight="1">
      <c r="A106" s="138"/>
      <c r="B106" s="138"/>
      <c r="C106" s="138"/>
      <c r="D106" s="138"/>
      <c r="E106" s="138"/>
      <c r="F106" s="138"/>
      <c r="G106" s="138"/>
      <c r="H106" s="138"/>
      <c r="I106" s="138"/>
      <c r="J106" s="138"/>
      <c r="K106" s="138"/>
      <c r="M106" s="80"/>
    </row>
    <row r="107" spans="1:13" s="3" customFormat="1" ht="12.75" customHeight="1">
      <c r="A107" s="138" t="s">
        <v>61</v>
      </c>
      <c r="B107" s="138"/>
      <c r="C107" s="138"/>
      <c r="D107" s="138"/>
      <c r="E107" s="138"/>
      <c r="F107" s="138"/>
      <c r="G107" s="138"/>
      <c r="H107" s="138"/>
      <c r="I107" s="138"/>
      <c r="J107" s="138"/>
      <c r="K107" s="138"/>
      <c r="M107" s="81"/>
    </row>
    <row r="108" spans="1:13" s="2" customFormat="1">
      <c r="A108" s="65" t="s">
        <v>0</v>
      </c>
      <c r="B108" s="134" t="s">
        <v>140</v>
      </c>
      <c r="C108" s="134"/>
      <c r="D108" s="134"/>
      <c r="E108" s="134"/>
      <c r="F108" s="134"/>
      <c r="G108" s="134"/>
      <c r="H108" s="134"/>
      <c r="I108" s="134"/>
      <c r="J108" s="134"/>
      <c r="K108" s="134"/>
      <c r="M108" s="261"/>
    </row>
    <row r="109" spans="1:13" s="2" customFormat="1" ht="12.75" customHeight="1">
      <c r="A109" s="65" t="s">
        <v>1</v>
      </c>
      <c r="B109" s="134" t="s">
        <v>179</v>
      </c>
      <c r="C109" s="134"/>
      <c r="D109" s="134"/>
      <c r="E109" s="134"/>
      <c r="F109" s="134"/>
      <c r="G109" s="134"/>
      <c r="H109" s="134"/>
      <c r="I109" s="134"/>
      <c r="J109" s="134"/>
      <c r="K109" s="134"/>
      <c r="M109" s="261"/>
    </row>
    <row r="110" spans="1:13" s="2" customFormat="1">
      <c r="A110" s="65" t="s">
        <v>2</v>
      </c>
      <c r="B110" s="134" t="s">
        <v>141</v>
      </c>
      <c r="C110" s="134"/>
      <c r="D110" s="134"/>
      <c r="E110" s="134"/>
      <c r="F110" s="134"/>
      <c r="G110" s="134"/>
      <c r="H110" s="134"/>
      <c r="I110" s="134"/>
      <c r="J110" s="134"/>
      <c r="K110" s="134"/>
      <c r="M110" s="261"/>
    </row>
    <row r="111" spans="1:13" s="2" customFormat="1">
      <c r="A111" s="65" t="s">
        <v>3</v>
      </c>
      <c r="B111" s="134" t="s">
        <v>201</v>
      </c>
      <c r="C111" s="134"/>
      <c r="D111" s="134"/>
      <c r="E111" s="134"/>
      <c r="F111" s="134"/>
      <c r="G111" s="134"/>
      <c r="H111" s="134"/>
      <c r="I111" s="134"/>
      <c r="J111" s="134"/>
      <c r="K111" s="134"/>
      <c r="M111" s="261"/>
    </row>
    <row r="112" spans="1:13" s="2" customFormat="1" ht="54" customHeight="1">
      <c r="A112" s="65" t="s">
        <v>4</v>
      </c>
      <c r="B112" s="156" t="s">
        <v>228</v>
      </c>
      <c r="C112" s="156"/>
      <c r="D112" s="156"/>
      <c r="E112" s="156"/>
      <c r="F112" s="156"/>
      <c r="G112" s="156"/>
      <c r="H112" s="156"/>
      <c r="I112" s="156"/>
      <c r="J112" s="156"/>
      <c r="K112" s="156"/>
      <c r="M112" s="261"/>
    </row>
    <row r="113" spans="1:23" s="3" customFormat="1" ht="5.0999999999999996" customHeight="1">
      <c r="A113" s="133"/>
      <c r="B113" s="133"/>
      <c r="C113" s="133"/>
      <c r="D113" s="133"/>
      <c r="E113" s="133"/>
      <c r="F113" s="133"/>
      <c r="G113" s="133"/>
      <c r="H113" s="133"/>
      <c r="I113" s="133"/>
      <c r="J113" s="133"/>
      <c r="K113" s="133"/>
      <c r="M113" s="80"/>
    </row>
    <row r="114" spans="1:23" s="3" customFormat="1" ht="14.1" customHeight="1">
      <c r="A114" s="157" t="s">
        <v>220</v>
      </c>
      <c r="B114" s="157"/>
      <c r="C114" s="157"/>
      <c r="D114" s="157"/>
      <c r="E114" s="157"/>
      <c r="F114" s="157"/>
      <c r="G114" s="157"/>
      <c r="H114" s="157"/>
      <c r="I114" s="157"/>
      <c r="J114" s="157"/>
      <c r="K114" s="157"/>
      <c r="M114" s="81"/>
    </row>
    <row r="115" spans="1:23" s="3" customFormat="1" ht="66" customHeight="1">
      <c r="A115" s="158" t="s">
        <v>229</v>
      </c>
      <c r="B115" s="158"/>
      <c r="C115" s="158"/>
      <c r="D115" s="158"/>
      <c r="E115" s="158"/>
      <c r="F115" s="158"/>
      <c r="G115" s="158"/>
      <c r="H115" s="158"/>
      <c r="I115" s="158"/>
      <c r="J115" s="158"/>
      <c r="K115" s="158"/>
      <c r="M115" s="81"/>
    </row>
    <row r="116" spans="1:23" ht="9.9499999999999993" customHeight="1">
      <c r="A116" s="132"/>
      <c r="B116" s="132"/>
      <c r="C116" s="132"/>
      <c r="D116" s="132"/>
      <c r="E116" s="132"/>
      <c r="F116" s="132"/>
      <c r="G116" s="132"/>
      <c r="H116" s="132"/>
      <c r="I116" s="132"/>
      <c r="J116" s="132"/>
      <c r="K116" s="132"/>
      <c r="M116" s="260"/>
    </row>
    <row r="117" spans="1:23" s="25" customFormat="1" ht="12.75" customHeight="1">
      <c r="A117" s="125" t="s">
        <v>4</v>
      </c>
      <c r="B117" s="135" t="s">
        <v>62</v>
      </c>
      <c r="C117" s="135"/>
      <c r="D117" s="135"/>
      <c r="E117" s="135"/>
      <c r="F117" s="135"/>
      <c r="G117" s="135"/>
      <c r="H117" s="135"/>
      <c r="I117" s="135"/>
      <c r="J117" s="135"/>
      <c r="K117" s="135"/>
      <c r="M117" s="258"/>
    </row>
    <row r="118" spans="1:23" s="3" customFormat="1" ht="5.0999999999999996" customHeight="1">
      <c r="A118" s="133"/>
      <c r="B118" s="133"/>
      <c r="C118" s="133"/>
      <c r="D118" s="133"/>
      <c r="E118" s="133"/>
      <c r="F118" s="133"/>
      <c r="G118" s="133"/>
      <c r="H118" s="133"/>
      <c r="I118" s="133"/>
      <c r="J118" s="133"/>
      <c r="K118" s="133"/>
      <c r="M118" s="80"/>
    </row>
    <row r="119" spans="1:23" s="3" customFormat="1" ht="24.75" customHeight="1">
      <c r="A119" s="133" t="s">
        <v>244</v>
      </c>
      <c r="B119" s="133"/>
      <c r="C119" s="133"/>
      <c r="D119" s="133"/>
      <c r="E119" s="133"/>
      <c r="F119" s="133"/>
      <c r="G119" s="133"/>
      <c r="H119" s="133"/>
      <c r="I119" s="133"/>
      <c r="J119" s="133"/>
      <c r="K119" s="133"/>
      <c r="M119" s="81"/>
    </row>
    <row r="120" spans="1:23" s="3" customFormat="1" ht="5.0999999999999996" customHeight="1">
      <c r="A120" s="133"/>
      <c r="B120" s="133"/>
      <c r="C120" s="133"/>
      <c r="D120" s="133"/>
      <c r="E120" s="133"/>
      <c r="F120" s="133"/>
      <c r="G120" s="133"/>
      <c r="H120" s="133"/>
      <c r="I120" s="133"/>
      <c r="J120" s="133"/>
      <c r="K120" s="133"/>
      <c r="M120" s="80"/>
    </row>
    <row r="121" spans="1:23" s="3" customFormat="1" ht="12.75" customHeight="1">
      <c r="A121" s="133" t="s">
        <v>63</v>
      </c>
      <c r="B121" s="133"/>
      <c r="C121" s="133"/>
      <c r="D121" s="133"/>
      <c r="E121" s="133"/>
      <c r="F121" s="133"/>
      <c r="G121" s="133"/>
      <c r="H121" s="133"/>
      <c r="I121" s="133"/>
      <c r="J121" s="133"/>
      <c r="K121" s="133"/>
      <c r="M121" s="81"/>
    </row>
    <row r="122" spans="1:23" s="3" customFormat="1" ht="5.0999999999999996" customHeight="1">
      <c r="A122" s="133"/>
      <c r="B122" s="133"/>
      <c r="C122" s="133"/>
      <c r="D122" s="133"/>
      <c r="E122" s="133"/>
      <c r="F122" s="133"/>
      <c r="G122" s="133"/>
      <c r="H122" s="133"/>
      <c r="I122" s="133"/>
      <c r="J122" s="133"/>
      <c r="K122" s="133"/>
      <c r="M122" s="80"/>
    </row>
    <row r="123" spans="1:23" s="3" customFormat="1" ht="13.5" customHeight="1">
      <c r="A123" s="138" t="s">
        <v>24</v>
      </c>
      <c r="B123" s="138"/>
      <c r="C123" s="138"/>
      <c r="D123" s="138"/>
      <c r="E123" s="138"/>
      <c r="F123" s="138"/>
      <c r="G123" s="138"/>
      <c r="H123" s="138"/>
      <c r="I123" s="138"/>
      <c r="J123" s="138"/>
      <c r="K123" s="138"/>
      <c r="M123" s="134"/>
      <c r="N123" s="134"/>
      <c r="O123" s="134"/>
      <c r="P123" s="134"/>
      <c r="Q123" s="134"/>
      <c r="R123" s="134"/>
      <c r="S123" s="134"/>
      <c r="T123" s="134"/>
      <c r="U123" s="134"/>
      <c r="V123" s="134"/>
      <c r="W123" s="134"/>
    </row>
    <row r="124" spans="1:23" s="3" customFormat="1" ht="12.75" customHeight="1">
      <c r="A124" s="136" t="s">
        <v>245</v>
      </c>
      <c r="B124" s="136"/>
      <c r="C124" s="136"/>
      <c r="D124" s="136"/>
      <c r="E124" s="136"/>
      <c r="F124" s="136"/>
      <c r="G124" s="136"/>
      <c r="H124" s="136"/>
      <c r="I124" s="136"/>
      <c r="J124" s="136"/>
      <c r="K124" s="136"/>
      <c r="M124" s="131"/>
      <c r="N124" s="131"/>
      <c r="O124" s="131"/>
      <c r="P124" s="131"/>
      <c r="Q124" s="131"/>
      <c r="R124" s="131"/>
      <c r="S124" s="131"/>
      <c r="T124" s="131"/>
      <c r="U124" s="131"/>
      <c r="V124" s="131"/>
      <c r="W124" s="131"/>
    </row>
    <row r="125" spans="1:23" s="3" customFormat="1" ht="5.0999999999999996" customHeight="1">
      <c r="A125" s="133"/>
      <c r="B125" s="133"/>
      <c r="C125" s="133"/>
      <c r="D125" s="133"/>
      <c r="E125" s="133"/>
      <c r="F125" s="133"/>
      <c r="G125" s="133"/>
      <c r="H125" s="133"/>
      <c r="I125" s="133"/>
      <c r="J125" s="133"/>
      <c r="K125" s="133"/>
      <c r="M125" s="80"/>
    </row>
    <row r="126" spans="1:23" s="3" customFormat="1" ht="13.5" customHeight="1">
      <c r="A126" s="138" t="s">
        <v>64</v>
      </c>
      <c r="B126" s="138"/>
      <c r="C126" s="138"/>
      <c r="D126" s="138"/>
      <c r="E126" s="138"/>
      <c r="F126" s="138"/>
      <c r="G126" s="138"/>
      <c r="H126" s="138"/>
      <c r="I126" s="138"/>
      <c r="J126" s="138"/>
      <c r="K126" s="138"/>
      <c r="M126" s="134"/>
      <c r="N126" s="134"/>
      <c r="O126" s="134"/>
      <c r="P126" s="134"/>
      <c r="Q126" s="134"/>
      <c r="R126" s="134"/>
      <c r="S126" s="134"/>
      <c r="T126" s="134"/>
      <c r="U126" s="134"/>
      <c r="V126" s="134"/>
      <c r="W126" s="134"/>
    </row>
    <row r="127" spans="1:23" s="3" customFormat="1" ht="12.75" customHeight="1">
      <c r="A127" s="134" t="s">
        <v>65</v>
      </c>
      <c r="B127" s="134"/>
      <c r="C127" s="134"/>
      <c r="D127" s="134"/>
      <c r="E127" s="134"/>
      <c r="F127" s="134"/>
      <c r="G127" s="134"/>
      <c r="H127" s="134"/>
      <c r="I127" s="134"/>
      <c r="J127" s="134"/>
      <c r="K127" s="134"/>
      <c r="M127" s="131"/>
      <c r="N127" s="131"/>
      <c r="O127" s="131"/>
      <c r="P127" s="131"/>
      <c r="Q127" s="131"/>
      <c r="R127" s="131"/>
      <c r="S127" s="131"/>
      <c r="T127" s="131"/>
      <c r="U127" s="131"/>
      <c r="V127" s="131"/>
      <c r="W127" s="131"/>
    </row>
    <row r="128" spans="1:23" s="3" customFormat="1" ht="5.0999999999999996" customHeight="1">
      <c r="A128" s="133"/>
      <c r="B128" s="133"/>
      <c r="C128" s="133"/>
      <c r="D128" s="133"/>
      <c r="E128" s="133"/>
      <c r="F128" s="133"/>
      <c r="G128" s="133"/>
      <c r="H128" s="133"/>
      <c r="I128" s="133"/>
      <c r="J128" s="133"/>
      <c r="K128" s="133"/>
      <c r="M128" s="80"/>
    </row>
    <row r="129" spans="1:23" s="3" customFormat="1" ht="12.75" customHeight="1">
      <c r="A129" s="140" t="s">
        <v>5</v>
      </c>
      <c r="B129" s="134"/>
      <c r="C129" s="134"/>
      <c r="D129" s="134"/>
      <c r="E129" s="134"/>
      <c r="F129" s="134"/>
      <c r="G129" s="134"/>
      <c r="H129" s="134"/>
      <c r="I129" s="134"/>
      <c r="J129" s="134"/>
      <c r="K129" s="134"/>
      <c r="M129" s="80"/>
    </row>
    <row r="130" spans="1:23" s="2" customFormat="1">
      <c r="A130" s="1" t="s">
        <v>0</v>
      </c>
      <c r="B130" s="141" t="s">
        <v>6</v>
      </c>
      <c r="C130" s="141"/>
      <c r="D130" s="141"/>
      <c r="E130" s="142" t="s">
        <v>208</v>
      </c>
      <c r="F130" s="142"/>
      <c r="G130" s="142"/>
      <c r="H130" s="142"/>
      <c r="I130" s="142"/>
      <c r="J130" s="142"/>
      <c r="K130" s="142"/>
      <c r="M130" s="261" t="s">
        <v>207</v>
      </c>
    </row>
    <row r="131" spans="1:23" s="2" customFormat="1" ht="27" customHeight="1">
      <c r="A131" s="1" t="s">
        <v>1</v>
      </c>
      <c r="B131" s="5" t="s">
        <v>7</v>
      </c>
      <c r="C131" s="1"/>
      <c r="D131" s="1"/>
      <c r="E131" s="134" t="s">
        <v>66</v>
      </c>
      <c r="F131" s="134"/>
      <c r="G131" s="134"/>
      <c r="H131" s="134"/>
      <c r="I131" s="134"/>
      <c r="J131" s="134"/>
      <c r="K131" s="134"/>
      <c r="M131" s="263"/>
    </row>
    <row r="132" spans="1:23" s="2" customFormat="1">
      <c r="A132" s="1" t="s">
        <v>2</v>
      </c>
      <c r="B132" s="5" t="s">
        <v>8</v>
      </c>
      <c r="C132" s="1"/>
      <c r="D132" s="1"/>
      <c r="E132" s="142" t="str">
        <f>A10</f>
        <v>JN–07–25</v>
      </c>
      <c r="F132" s="142"/>
      <c r="G132" s="142"/>
      <c r="H132" s="142"/>
      <c r="I132" s="142"/>
      <c r="J132" s="142"/>
      <c r="K132" s="142"/>
      <c r="M132" s="263"/>
    </row>
    <row r="133" spans="1:23" s="2" customFormat="1" ht="26.1" customHeight="1">
      <c r="A133" s="1" t="s">
        <v>3</v>
      </c>
      <c r="B133" s="5" t="s">
        <v>9</v>
      </c>
      <c r="C133" s="1"/>
      <c r="D133" s="1"/>
      <c r="E133" s="134" t="str">
        <f>A12</f>
        <v>Godišnja nabava kamena i kamenih agregata, za IVKOM–VODE d.o.o., Ivanec</v>
      </c>
      <c r="F133" s="134"/>
      <c r="G133" s="134"/>
      <c r="H133" s="134"/>
      <c r="I133" s="134"/>
      <c r="J133" s="134"/>
      <c r="K133" s="134"/>
      <c r="M133" s="263"/>
    </row>
    <row r="134" spans="1:23" s="2" customFormat="1">
      <c r="A134" s="1" t="s">
        <v>4</v>
      </c>
      <c r="B134" s="5" t="s">
        <v>159</v>
      </c>
      <c r="C134" s="1"/>
      <c r="D134" s="1"/>
      <c r="F134" s="2" t="str">
        <f>A143</f>
        <v xml:space="preserve">17.04.2025. godine, u 11:00 sati (lokalno vrijeme). </v>
      </c>
      <c r="M134" s="263"/>
    </row>
    <row r="135" spans="1:23" s="3" customFormat="1" ht="5.0999999999999996" customHeight="1">
      <c r="A135" s="133"/>
      <c r="B135" s="133"/>
      <c r="C135" s="133"/>
      <c r="D135" s="133"/>
      <c r="E135" s="133"/>
      <c r="F135" s="133"/>
      <c r="G135" s="133"/>
      <c r="H135" s="133"/>
      <c r="I135" s="133"/>
      <c r="J135" s="133"/>
      <c r="K135" s="133"/>
      <c r="M135" s="80"/>
    </row>
    <row r="136" spans="1:23" s="3" customFormat="1" ht="13.5" customHeight="1">
      <c r="A136" s="138" t="s">
        <v>69</v>
      </c>
      <c r="B136" s="138"/>
      <c r="C136" s="138"/>
      <c r="D136" s="138"/>
      <c r="E136" s="138"/>
      <c r="F136" s="138"/>
      <c r="G136" s="138"/>
      <c r="H136" s="138"/>
      <c r="I136" s="138"/>
      <c r="J136" s="138"/>
      <c r="K136" s="138"/>
      <c r="M136" s="134"/>
      <c r="N136" s="134"/>
      <c r="O136" s="134"/>
      <c r="P136" s="134"/>
      <c r="Q136" s="134"/>
      <c r="R136" s="134"/>
      <c r="S136" s="134"/>
      <c r="T136" s="134"/>
      <c r="U136" s="134"/>
      <c r="V136" s="134"/>
      <c r="W136" s="134"/>
    </row>
    <row r="137" spans="1:23" s="3" customFormat="1" ht="12.75" customHeight="1">
      <c r="A137" s="134" t="str">
        <f>M130</f>
        <v>IVKOM–VODE d.o.o., Ivanec, Vladimira Nazora 96b, 42240 Ivanec.</v>
      </c>
      <c r="B137" s="134"/>
      <c r="C137" s="134"/>
      <c r="D137" s="134"/>
      <c r="E137" s="134"/>
      <c r="F137" s="134"/>
      <c r="G137" s="134"/>
      <c r="H137" s="134"/>
      <c r="I137" s="134"/>
      <c r="J137" s="134"/>
      <c r="K137" s="134"/>
      <c r="M137" s="131"/>
      <c r="N137" s="131"/>
      <c r="O137" s="131"/>
      <c r="P137" s="131"/>
      <c r="Q137" s="131"/>
      <c r="R137" s="131"/>
      <c r="S137" s="131"/>
      <c r="T137" s="131"/>
      <c r="U137" s="131"/>
      <c r="V137" s="131"/>
      <c r="W137" s="131"/>
    </row>
    <row r="138" spans="1:23" s="3" customFormat="1" ht="5.0999999999999996" customHeight="1">
      <c r="A138" s="133"/>
      <c r="B138" s="133"/>
      <c r="C138" s="133"/>
      <c r="D138" s="133"/>
      <c r="E138" s="133"/>
      <c r="F138" s="133"/>
      <c r="G138" s="133"/>
      <c r="H138" s="133"/>
      <c r="I138" s="133"/>
      <c r="J138" s="133"/>
      <c r="K138" s="133"/>
      <c r="M138" s="80"/>
    </row>
    <row r="139" spans="1:23" s="3" customFormat="1" ht="13.5" customHeight="1">
      <c r="A139" s="138" t="s">
        <v>67</v>
      </c>
      <c r="B139" s="138"/>
      <c r="C139" s="138"/>
      <c r="D139" s="138"/>
      <c r="E139" s="138"/>
      <c r="F139" s="138"/>
      <c r="G139" s="138"/>
      <c r="H139" s="138"/>
      <c r="I139" s="138"/>
      <c r="J139" s="138"/>
      <c r="K139" s="138"/>
      <c r="M139" s="134"/>
      <c r="N139" s="134"/>
      <c r="O139" s="134"/>
      <c r="P139" s="134"/>
      <c r="Q139" s="134"/>
      <c r="R139" s="134"/>
      <c r="S139" s="134"/>
      <c r="T139" s="134"/>
      <c r="U139" s="134"/>
      <c r="V139" s="134"/>
      <c r="W139" s="134"/>
    </row>
    <row r="140" spans="1:23" s="3" customFormat="1" ht="12.75" customHeight="1">
      <c r="A140" s="134" t="str">
        <f>A137</f>
        <v>IVKOM–VODE d.o.o., Ivanec, Vladimira Nazora 96b, 42240 Ivanec.</v>
      </c>
      <c r="B140" s="134"/>
      <c r="C140" s="134"/>
      <c r="D140" s="134"/>
      <c r="E140" s="134"/>
      <c r="F140" s="134"/>
      <c r="G140" s="134"/>
      <c r="H140" s="134"/>
      <c r="I140" s="134"/>
      <c r="J140" s="134"/>
      <c r="K140" s="134"/>
      <c r="M140" s="131"/>
      <c r="N140" s="131"/>
      <c r="O140" s="131"/>
      <c r="P140" s="131"/>
      <c r="Q140" s="131"/>
      <c r="R140" s="131"/>
      <c r="S140" s="131"/>
      <c r="T140" s="131"/>
      <c r="U140" s="131"/>
      <c r="V140" s="131"/>
      <c r="W140" s="131"/>
    </row>
    <row r="141" spans="1:23" s="3" customFormat="1" ht="5.0999999999999996" customHeight="1">
      <c r="A141" s="133"/>
      <c r="B141" s="133"/>
      <c r="C141" s="133"/>
      <c r="D141" s="133"/>
      <c r="E141" s="133"/>
      <c r="F141" s="133"/>
      <c r="G141" s="133"/>
      <c r="H141" s="133"/>
      <c r="I141" s="133"/>
      <c r="J141" s="133"/>
      <c r="K141" s="133"/>
      <c r="M141" s="80"/>
    </row>
    <row r="142" spans="1:23" s="3" customFormat="1" ht="13.5" customHeight="1">
      <c r="A142" s="138" t="s">
        <v>68</v>
      </c>
      <c r="B142" s="138"/>
      <c r="C142" s="138"/>
      <c r="D142" s="138"/>
      <c r="E142" s="138"/>
      <c r="F142" s="138"/>
      <c r="G142" s="138"/>
      <c r="H142" s="138"/>
      <c r="I142" s="138"/>
      <c r="J142" s="138"/>
      <c r="K142" s="138"/>
      <c r="M142" s="134"/>
      <c r="N142" s="134"/>
      <c r="O142" s="134"/>
      <c r="P142" s="134"/>
      <c r="Q142" s="134"/>
      <c r="R142" s="134"/>
      <c r="S142" s="134"/>
      <c r="T142" s="134"/>
      <c r="U142" s="134"/>
      <c r="V142" s="134"/>
      <c r="W142" s="134"/>
    </row>
    <row r="143" spans="1:23" s="3" customFormat="1" ht="12.75" customHeight="1">
      <c r="A143" s="136" t="s">
        <v>246</v>
      </c>
      <c r="B143" s="136"/>
      <c r="C143" s="136"/>
      <c r="D143" s="136"/>
      <c r="E143" s="136"/>
      <c r="F143" s="136"/>
      <c r="G143" s="136"/>
      <c r="H143" s="136"/>
      <c r="I143" s="136"/>
      <c r="J143" s="136"/>
      <c r="K143" s="136"/>
      <c r="M143" s="131"/>
      <c r="N143" s="131"/>
      <c r="O143" s="131"/>
      <c r="P143" s="131"/>
      <c r="Q143" s="131"/>
      <c r="R143" s="131"/>
      <c r="S143" s="131"/>
      <c r="T143" s="131"/>
      <c r="U143" s="131"/>
      <c r="V143" s="131"/>
      <c r="W143" s="131"/>
    </row>
    <row r="144" spans="1:23" s="3" customFormat="1" ht="5.0999999999999996" customHeight="1">
      <c r="A144" s="133"/>
      <c r="B144" s="133"/>
      <c r="C144" s="133"/>
      <c r="D144" s="133"/>
      <c r="E144" s="133"/>
      <c r="F144" s="133"/>
      <c r="G144" s="133"/>
      <c r="H144" s="133"/>
      <c r="I144" s="133"/>
      <c r="J144" s="133"/>
      <c r="K144" s="133"/>
      <c r="M144" s="80"/>
    </row>
    <row r="145" spans="1:23" s="3" customFormat="1" ht="13.5" customHeight="1">
      <c r="A145" s="138" t="s">
        <v>70</v>
      </c>
      <c r="B145" s="138"/>
      <c r="C145" s="138"/>
      <c r="D145" s="138"/>
      <c r="E145" s="138"/>
      <c r="F145" s="138"/>
      <c r="G145" s="138"/>
      <c r="H145" s="138"/>
      <c r="I145" s="138"/>
      <c r="J145" s="138"/>
      <c r="K145" s="138"/>
      <c r="M145" s="134"/>
      <c r="N145" s="134"/>
      <c r="O145" s="134"/>
      <c r="P145" s="134"/>
      <c r="Q145" s="134"/>
      <c r="R145" s="134"/>
      <c r="S145" s="134"/>
      <c r="T145" s="134"/>
      <c r="U145" s="134"/>
      <c r="V145" s="134"/>
      <c r="W145" s="134"/>
    </row>
    <row r="146" spans="1:23" s="3" customFormat="1" ht="12.75" customHeight="1">
      <c r="A146" s="138" t="s">
        <v>247</v>
      </c>
      <c r="B146" s="138"/>
      <c r="C146" s="138"/>
      <c r="D146" s="138"/>
      <c r="E146" s="138"/>
      <c r="F146" s="138"/>
      <c r="G146" s="138"/>
      <c r="H146" s="138"/>
      <c r="I146" s="138"/>
      <c r="J146" s="138"/>
      <c r="K146" s="138"/>
      <c r="M146" s="131"/>
      <c r="N146" s="131"/>
      <c r="O146" s="131"/>
      <c r="P146" s="131"/>
      <c r="Q146" s="131"/>
      <c r="R146" s="131"/>
      <c r="S146" s="131"/>
      <c r="T146" s="131"/>
      <c r="U146" s="131"/>
      <c r="V146" s="131"/>
      <c r="W146" s="131"/>
    </row>
    <row r="147" spans="1:23" ht="9.9499999999999993" customHeight="1">
      <c r="A147" s="132"/>
      <c r="B147" s="132"/>
      <c r="C147" s="132"/>
      <c r="D147" s="132"/>
      <c r="E147" s="132"/>
      <c r="F147" s="132"/>
      <c r="G147" s="132"/>
      <c r="H147" s="132"/>
      <c r="I147" s="132"/>
      <c r="J147" s="132"/>
      <c r="K147" s="132"/>
      <c r="M147" s="260"/>
    </row>
    <row r="148" spans="1:23" s="25" customFormat="1" ht="12.75" customHeight="1">
      <c r="A148" s="125" t="s">
        <v>156</v>
      </c>
      <c r="B148" s="135" t="s">
        <v>71</v>
      </c>
      <c r="C148" s="135"/>
      <c r="D148" s="135"/>
      <c r="E148" s="135"/>
      <c r="F148" s="135"/>
      <c r="G148" s="135"/>
      <c r="H148" s="135"/>
      <c r="I148" s="135"/>
      <c r="J148" s="135"/>
      <c r="K148" s="135"/>
      <c r="M148" s="258"/>
    </row>
    <row r="149" spans="1:23" s="3" customFormat="1" ht="4.5" customHeight="1">
      <c r="A149" s="133"/>
      <c r="B149" s="133"/>
      <c r="C149" s="133"/>
      <c r="D149" s="133"/>
      <c r="E149" s="133"/>
      <c r="F149" s="133"/>
      <c r="G149" s="133"/>
      <c r="H149" s="133"/>
      <c r="I149" s="133"/>
      <c r="J149" s="133"/>
      <c r="K149" s="133"/>
      <c r="M149" s="80"/>
    </row>
    <row r="150" spans="1:23" s="3" customFormat="1" ht="12.75" customHeight="1">
      <c r="A150" s="138" t="s">
        <v>180</v>
      </c>
      <c r="B150" s="138"/>
      <c r="C150" s="138"/>
      <c r="D150" s="138"/>
      <c r="E150" s="138"/>
      <c r="F150" s="138"/>
      <c r="G150" s="138"/>
      <c r="H150" s="138"/>
      <c r="I150" s="138"/>
      <c r="J150" s="138"/>
      <c r="K150" s="138"/>
      <c r="M150" s="81"/>
    </row>
    <row r="151" spans="1:23" s="3" customFormat="1" ht="38.1" customHeight="1">
      <c r="A151" s="161" t="s">
        <v>72</v>
      </c>
      <c r="B151" s="133"/>
      <c r="C151" s="133"/>
      <c r="D151" s="133"/>
      <c r="E151" s="133"/>
      <c r="F151" s="133"/>
      <c r="G151" s="133"/>
      <c r="H151" s="133"/>
      <c r="I151" s="133"/>
      <c r="J151" s="133"/>
      <c r="K151" s="133"/>
      <c r="M151" s="80"/>
    </row>
    <row r="152" spans="1:23" s="3" customFormat="1" ht="5.0999999999999996" customHeight="1">
      <c r="A152" s="133"/>
      <c r="B152" s="133"/>
      <c r="C152" s="133"/>
      <c r="D152" s="133"/>
      <c r="E152" s="133"/>
      <c r="F152" s="133"/>
      <c r="G152" s="133"/>
      <c r="H152" s="133"/>
      <c r="I152" s="133"/>
      <c r="J152" s="133"/>
      <c r="K152" s="133"/>
      <c r="M152" s="80"/>
    </row>
    <row r="153" spans="1:23" s="3" customFormat="1" ht="12.75" customHeight="1">
      <c r="A153" s="133" t="s">
        <v>73</v>
      </c>
      <c r="B153" s="133"/>
      <c r="C153" s="133"/>
      <c r="D153" s="133"/>
      <c r="E153" s="133"/>
      <c r="F153" s="133"/>
      <c r="G153" s="133"/>
      <c r="H153" s="133"/>
      <c r="I153" s="133"/>
      <c r="J153" s="133"/>
      <c r="K153" s="133"/>
      <c r="M153" s="81"/>
    </row>
    <row r="154" spans="1:23" s="3" customFormat="1" ht="27" customHeight="1">
      <c r="A154" s="138" t="s">
        <v>166</v>
      </c>
      <c r="B154" s="138"/>
      <c r="C154" s="138"/>
      <c r="D154" s="138"/>
      <c r="E154" s="138"/>
      <c r="F154" s="138"/>
      <c r="G154" s="138"/>
      <c r="H154" s="138"/>
      <c r="I154" s="138"/>
      <c r="J154" s="138"/>
      <c r="K154" s="138"/>
      <c r="M154" s="81"/>
      <c r="N154" s="26"/>
      <c r="O154" s="26"/>
      <c r="P154" s="26"/>
      <c r="Q154" s="26"/>
      <c r="R154" s="26"/>
      <c r="S154" s="26"/>
      <c r="T154" s="26"/>
      <c r="U154" s="26"/>
      <c r="V154" s="26"/>
      <c r="W154" s="26"/>
    </row>
    <row r="155" spans="1:23" ht="6.95" customHeight="1">
      <c r="A155" s="97"/>
      <c r="B155" s="97"/>
      <c r="C155" s="97"/>
      <c r="D155" s="97"/>
      <c r="E155" s="97"/>
      <c r="F155" s="97"/>
      <c r="G155" s="97"/>
      <c r="H155" s="97"/>
      <c r="I155" s="97"/>
      <c r="J155" s="97"/>
      <c r="K155" s="97"/>
    </row>
    <row r="156" spans="1:23" ht="6.95" customHeight="1">
      <c r="A156" s="97"/>
      <c r="B156" s="97"/>
      <c r="C156" s="97"/>
      <c r="D156" s="97"/>
      <c r="E156" s="97"/>
      <c r="F156" s="97"/>
      <c r="G156" s="97"/>
      <c r="H156" s="97"/>
      <c r="I156" s="97"/>
      <c r="J156" s="97"/>
      <c r="K156" s="97"/>
    </row>
    <row r="157" spans="1:23" ht="14.1" customHeight="1">
      <c r="A157" s="98" t="s">
        <v>198</v>
      </c>
      <c r="B157" s="97"/>
      <c r="C157" s="164" t="s">
        <v>279</v>
      </c>
      <c r="D157" s="165"/>
      <c r="E157" s="165"/>
      <c r="F157" s="97"/>
      <c r="G157" s="97"/>
      <c r="H157" s="97"/>
      <c r="I157" s="97"/>
      <c r="J157" s="97"/>
      <c r="K157" s="97"/>
    </row>
    <row r="158" spans="1:23" ht="3" customHeight="1">
      <c r="A158" s="97"/>
      <c r="B158" s="97"/>
      <c r="C158" s="99"/>
      <c r="D158" s="100"/>
      <c r="E158" s="100"/>
      <c r="F158" s="97"/>
      <c r="G158" s="97"/>
      <c r="H158" s="97"/>
      <c r="I158" s="97"/>
      <c r="J158" s="97"/>
      <c r="K158" s="97"/>
    </row>
    <row r="159" spans="1:23" ht="14.1" customHeight="1">
      <c r="A159" s="98" t="s">
        <v>199</v>
      </c>
      <c r="B159" s="97"/>
      <c r="C159" s="164" t="s">
        <v>230</v>
      </c>
      <c r="D159" s="165"/>
      <c r="E159" s="165"/>
      <c r="F159" s="97"/>
      <c r="G159" s="97"/>
      <c r="H159" s="97"/>
      <c r="I159" s="97"/>
      <c r="J159" s="97"/>
      <c r="K159" s="97"/>
    </row>
    <row r="160" spans="1:23" ht="3" customHeight="1">
      <c r="A160" s="97"/>
      <c r="B160" s="97"/>
      <c r="C160" s="99"/>
      <c r="D160" s="100"/>
      <c r="E160" s="100"/>
      <c r="F160" s="97"/>
      <c r="G160" s="97"/>
      <c r="H160" s="97"/>
      <c r="I160" s="97"/>
      <c r="J160" s="97"/>
      <c r="K160" s="97"/>
    </row>
    <row r="161" spans="1:11" ht="14.1" customHeight="1">
      <c r="A161" s="98" t="s">
        <v>200</v>
      </c>
      <c r="B161" s="97"/>
      <c r="C161" s="162" t="str">
        <f>M15</f>
        <v>JN–07–25</v>
      </c>
      <c r="D161" s="163"/>
      <c r="E161" s="163"/>
      <c r="F161" s="97"/>
      <c r="G161" s="97"/>
      <c r="H161" s="97"/>
      <c r="I161" s="97"/>
      <c r="J161" s="97"/>
      <c r="K161" s="97"/>
    </row>
    <row r="162" spans="1:11" ht="8.1" customHeight="1">
      <c r="A162" s="97"/>
      <c r="B162" s="97"/>
      <c r="C162" s="97"/>
      <c r="D162" s="97"/>
      <c r="E162" s="97"/>
      <c r="F162" s="97"/>
      <c r="G162" s="97"/>
      <c r="H162" s="97"/>
      <c r="I162" s="97"/>
      <c r="J162" s="97"/>
      <c r="K162" s="97"/>
    </row>
    <row r="163" spans="1:11" ht="12.75" customHeight="1">
      <c r="A163" s="139" t="s">
        <v>248</v>
      </c>
      <c r="B163" s="139"/>
      <c r="C163" s="139"/>
      <c r="D163" s="139"/>
      <c r="J163" s="160" t="s">
        <v>176</v>
      </c>
      <c r="K163" s="160"/>
    </row>
    <row r="164" spans="1:11" ht="12.75" customHeight="1">
      <c r="J164" s="159" t="s">
        <v>209</v>
      </c>
      <c r="K164" s="159"/>
    </row>
    <row r="165" spans="1:11" ht="12.75" customHeight="1">
      <c r="K165" s="4"/>
    </row>
  </sheetData>
  <mergeCells count="166">
    <mergeCell ref="J164:K164"/>
    <mergeCell ref="J163:K163"/>
    <mergeCell ref="A149:K149"/>
    <mergeCell ref="A150:K150"/>
    <mergeCell ref="A151:K151"/>
    <mergeCell ref="C161:E161"/>
    <mergeCell ref="C159:E159"/>
    <mergeCell ref="C157:E157"/>
    <mergeCell ref="A126:K126"/>
    <mergeCell ref="A86:K86"/>
    <mergeCell ref="C27:K27"/>
    <mergeCell ref="C28:K28"/>
    <mergeCell ref="C30:K30"/>
    <mergeCell ref="C98:K98"/>
    <mergeCell ref="A97:K97"/>
    <mergeCell ref="D99:K99"/>
    <mergeCell ref="A119:K119"/>
    <mergeCell ref="A107:K107"/>
    <mergeCell ref="B117:K117"/>
    <mergeCell ref="B111:K111"/>
    <mergeCell ref="B105:K105"/>
    <mergeCell ref="A104:K104"/>
    <mergeCell ref="A100:K100"/>
    <mergeCell ref="A101:K101"/>
    <mergeCell ref="B102:K102"/>
    <mergeCell ref="B103:K103"/>
    <mergeCell ref="B112:K112"/>
    <mergeCell ref="A113:K113"/>
    <mergeCell ref="A114:K114"/>
    <mergeCell ref="A115:K115"/>
    <mergeCell ref="A116:K116"/>
    <mergeCell ref="A106:K106"/>
    <mergeCell ref="A118:K118"/>
    <mergeCell ref="A83:K83"/>
    <mergeCell ref="A84:K84"/>
    <mergeCell ref="A52:K52"/>
    <mergeCell ref="A59:K59"/>
    <mergeCell ref="A74:K74"/>
    <mergeCell ref="A85:K85"/>
    <mergeCell ref="A79:K79"/>
    <mergeCell ref="A75:K75"/>
    <mergeCell ref="A76:K76"/>
    <mergeCell ref="A70:K70"/>
    <mergeCell ref="A71:K71"/>
    <mergeCell ref="A73:K73"/>
    <mergeCell ref="A72:K72"/>
    <mergeCell ref="A95:K95"/>
    <mergeCell ref="A96:K96"/>
    <mergeCell ref="A37:K37"/>
    <mergeCell ref="A38:K38"/>
    <mergeCell ref="A39:K39"/>
    <mergeCell ref="A46:K46"/>
    <mergeCell ref="A56:K56"/>
    <mergeCell ref="A80:K80"/>
    <mergeCell ref="A87:K87"/>
    <mergeCell ref="A66:K66"/>
    <mergeCell ref="A64:K64"/>
    <mergeCell ref="A81:K81"/>
    <mergeCell ref="A77:K77"/>
    <mergeCell ref="C78:D78"/>
    <mergeCell ref="A67:K67"/>
    <mergeCell ref="A68:K68"/>
    <mergeCell ref="A90:K90"/>
    <mergeCell ref="A92:K92"/>
    <mergeCell ref="A88:K88"/>
    <mergeCell ref="A89:K89"/>
    <mergeCell ref="A91:K91"/>
    <mergeCell ref="A49:K49"/>
    <mergeCell ref="A93:K93"/>
    <mergeCell ref="A82:K82"/>
    <mergeCell ref="A44:K44"/>
    <mergeCell ref="A42:K42"/>
    <mergeCell ref="A18:K18"/>
    <mergeCell ref="A25:K25"/>
    <mergeCell ref="B26:K26"/>
    <mergeCell ref="A69:K69"/>
    <mergeCell ref="A47:K47"/>
    <mergeCell ref="A48:K48"/>
    <mergeCell ref="A63:K63"/>
    <mergeCell ref="C29:K29"/>
    <mergeCell ref="B31:K31"/>
    <mergeCell ref="A33:K33"/>
    <mergeCell ref="A23:K23"/>
    <mergeCell ref="A24:K24"/>
    <mergeCell ref="A34:K34"/>
    <mergeCell ref="A35:K35"/>
    <mergeCell ref="A36:K36"/>
    <mergeCell ref="A54:K54"/>
    <mergeCell ref="A55:K55"/>
    <mergeCell ref="A50:K50"/>
    <mergeCell ref="A65:K65"/>
    <mergeCell ref="A60:K60"/>
    <mergeCell ref="A61:K61"/>
    <mergeCell ref="A62:K62"/>
    <mergeCell ref="M1:M5"/>
    <mergeCell ref="A14:K14"/>
    <mergeCell ref="A8:K8"/>
    <mergeCell ref="A9:K9"/>
    <mergeCell ref="A10:K10"/>
    <mergeCell ref="B19:K19"/>
    <mergeCell ref="A58:K58"/>
    <mergeCell ref="A13:K13"/>
    <mergeCell ref="A20:K20"/>
    <mergeCell ref="A21:K21"/>
    <mergeCell ref="A22:K22"/>
    <mergeCell ref="A57:K57"/>
    <mergeCell ref="A11:K11"/>
    <mergeCell ref="A12:K12"/>
    <mergeCell ref="A15:K15"/>
    <mergeCell ref="A17:K17"/>
    <mergeCell ref="A16:K16"/>
    <mergeCell ref="A40:K40"/>
    <mergeCell ref="B41:K41"/>
    <mergeCell ref="A53:K53"/>
    <mergeCell ref="A51:K51"/>
    <mergeCell ref="B32:K32"/>
    <mergeCell ref="A45:K45"/>
    <mergeCell ref="A43:K43"/>
    <mergeCell ref="A125:K125"/>
    <mergeCell ref="M142:W142"/>
    <mergeCell ref="A163:D163"/>
    <mergeCell ref="B108:K108"/>
    <mergeCell ref="B109:K109"/>
    <mergeCell ref="B110:K110"/>
    <mergeCell ref="A124:K124"/>
    <mergeCell ref="A129:K129"/>
    <mergeCell ref="B130:D130"/>
    <mergeCell ref="E130:K130"/>
    <mergeCell ref="E131:K131"/>
    <mergeCell ref="E132:K132"/>
    <mergeCell ref="E133:K133"/>
    <mergeCell ref="A154:K154"/>
    <mergeCell ref="A153:K153"/>
    <mergeCell ref="A127:K127"/>
    <mergeCell ref="A144:K144"/>
    <mergeCell ref="A142:K142"/>
    <mergeCell ref="A146:K146"/>
    <mergeCell ref="A152:K152"/>
    <mergeCell ref="A120:K120"/>
    <mergeCell ref="A145:K145"/>
    <mergeCell ref="A121:K121"/>
    <mergeCell ref="A122:K122"/>
    <mergeCell ref="M146:W146"/>
    <mergeCell ref="A147:K147"/>
    <mergeCell ref="M127:W127"/>
    <mergeCell ref="A141:K141"/>
    <mergeCell ref="M145:W145"/>
    <mergeCell ref="B148:K148"/>
    <mergeCell ref="M143:W143"/>
    <mergeCell ref="A143:K143"/>
    <mergeCell ref="B94:K94"/>
    <mergeCell ref="M123:W123"/>
    <mergeCell ref="M126:W126"/>
    <mergeCell ref="M124:W124"/>
    <mergeCell ref="A138:K138"/>
    <mergeCell ref="A139:K139"/>
    <mergeCell ref="A140:K140"/>
    <mergeCell ref="A135:K135"/>
    <mergeCell ref="A136:K136"/>
    <mergeCell ref="A137:K137"/>
    <mergeCell ref="M137:W137"/>
    <mergeCell ref="M136:W136"/>
    <mergeCell ref="M139:W139"/>
    <mergeCell ref="M140:W140"/>
    <mergeCell ref="A128:K128"/>
    <mergeCell ref="A123:K123"/>
  </mergeCells>
  <phoneticPr fontId="52" type="noConversion"/>
  <pageMargins left="0.59055118110236227" right="0.59055118110236227" top="0.47244094488188981" bottom="0.19685039370078741"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5" t="s">
        <v>97</v>
      </c>
      <c r="B1" s="106"/>
      <c r="C1" s="107" t="s">
        <v>188</v>
      </c>
      <c r="F1" s="169" t="s">
        <v>142</v>
      </c>
    </row>
    <row r="2" spans="1:6" ht="21" customHeight="1">
      <c r="A2" s="108" t="s">
        <v>0</v>
      </c>
      <c r="B2" s="109" t="s">
        <v>76</v>
      </c>
      <c r="C2" s="110" t="s">
        <v>74</v>
      </c>
      <c r="F2" s="169"/>
    </row>
    <row r="3" spans="1:6" ht="21" customHeight="1">
      <c r="A3" s="28" t="s">
        <v>10</v>
      </c>
      <c r="B3" s="29" t="s">
        <v>25</v>
      </c>
      <c r="C3" s="44" t="s">
        <v>211</v>
      </c>
      <c r="F3" s="169"/>
    </row>
    <row r="4" spans="1:6" ht="21" customHeight="1">
      <c r="A4" s="28" t="s">
        <v>11</v>
      </c>
      <c r="B4" s="29" t="s">
        <v>75</v>
      </c>
      <c r="C4" s="44" t="s">
        <v>210</v>
      </c>
    </row>
    <row r="5" spans="1:6" ht="27.95" customHeight="1">
      <c r="A5" s="28" t="s">
        <v>12</v>
      </c>
      <c r="B5" s="29" t="s">
        <v>44</v>
      </c>
      <c r="C5" s="44" t="str">
        <f>'Poziv za dostavu ponude'!M13</f>
        <v>Godišnja nabava kamena i kamenih agregata, za IVKOM–VODE d.o.o., Ivanec</v>
      </c>
      <c r="F5" s="94"/>
    </row>
    <row r="6" spans="1:6" ht="21" customHeight="1">
      <c r="A6" s="28" t="s">
        <v>13</v>
      </c>
      <c r="B6" s="29" t="s">
        <v>96</v>
      </c>
      <c r="C6" s="44" t="str">
        <f>'Poziv za dostavu ponude'!M15</f>
        <v>JN–07–25</v>
      </c>
    </row>
    <row r="7" spans="1:6" ht="21" customHeight="1">
      <c r="A7" s="108" t="s">
        <v>1</v>
      </c>
      <c r="B7" s="109" t="s">
        <v>26</v>
      </c>
      <c r="C7" s="110" t="s">
        <v>77</v>
      </c>
    </row>
    <row r="8" spans="1:6" ht="30" customHeight="1">
      <c r="A8" s="28" t="s">
        <v>14</v>
      </c>
      <c r="B8" s="29" t="s">
        <v>33</v>
      </c>
      <c r="C8" s="57"/>
    </row>
    <row r="9" spans="1:6" ht="21" customHeight="1">
      <c r="A9" s="28" t="s">
        <v>15</v>
      </c>
      <c r="B9" s="29" t="s">
        <v>78</v>
      </c>
      <c r="C9" s="57"/>
    </row>
    <row r="10" spans="1:6" ht="21" customHeight="1">
      <c r="A10" s="28" t="s">
        <v>16</v>
      </c>
      <c r="B10" s="29" t="s">
        <v>32</v>
      </c>
      <c r="C10" s="57"/>
    </row>
    <row r="11" spans="1:6" ht="21" customHeight="1">
      <c r="A11" s="28" t="s">
        <v>17</v>
      </c>
      <c r="B11" s="29" t="s">
        <v>79</v>
      </c>
      <c r="C11" s="57"/>
    </row>
    <row r="12" spans="1:6" ht="21" customHeight="1">
      <c r="A12" s="28" t="s">
        <v>18</v>
      </c>
      <c r="B12" s="29" t="s">
        <v>80</v>
      </c>
      <c r="C12" s="57"/>
      <c r="F12" s="8"/>
    </row>
    <row r="13" spans="1:6" ht="21" customHeight="1">
      <c r="A13" s="28" t="s">
        <v>19</v>
      </c>
      <c r="B13" s="29" t="s">
        <v>81</v>
      </c>
      <c r="C13" s="57"/>
      <c r="F13" s="8"/>
    </row>
    <row r="14" spans="1:6" ht="30" customHeight="1">
      <c r="A14" s="28" t="s">
        <v>20</v>
      </c>
      <c r="B14" s="29" t="s">
        <v>82</v>
      </c>
      <c r="C14" s="57"/>
      <c r="F14" s="8"/>
    </row>
    <row r="15" spans="1:6" ht="21" customHeight="1">
      <c r="A15" s="28" t="s">
        <v>21</v>
      </c>
      <c r="B15" s="29" t="s">
        <v>83</v>
      </c>
      <c r="C15" s="57"/>
      <c r="F15" s="8"/>
    </row>
    <row r="16" spans="1:6" ht="21" customHeight="1">
      <c r="A16" s="28" t="s">
        <v>28</v>
      </c>
      <c r="B16" s="29" t="s">
        <v>84</v>
      </c>
      <c r="C16" s="57"/>
    </row>
    <row r="17" spans="1:6" ht="21" customHeight="1">
      <c r="A17" s="28" t="s">
        <v>29</v>
      </c>
      <c r="B17" s="29" t="s">
        <v>85</v>
      </c>
      <c r="C17" s="57"/>
    </row>
    <row r="18" spans="1:6" ht="21" customHeight="1">
      <c r="A18" s="28" t="s">
        <v>30</v>
      </c>
      <c r="B18" s="29" t="s">
        <v>194</v>
      </c>
      <c r="C18" s="57"/>
    </row>
    <row r="19" spans="1:6" ht="21" customHeight="1">
      <c r="A19" s="28" t="s">
        <v>31</v>
      </c>
      <c r="B19" s="29" t="s">
        <v>195</v>
      </c>
      <c r="C19" s="57"/>
    </row>
    <row r="20" spans="1:6" ht="21" customHeight="1">
      <c r="A20" s="108" t="s">
        <v>2</v>
      </c>
      <c r="B20" s="109" t="s">
        <v>86</v>
      </c>
      <c r="C20" s="110" t="s">
        <v>77</v>
      </c>
    </row>
    <row r="21" spans="1:6" ht="21" customHeight="1">
      <c r="A21" s="28" t="s">
        <v>22</v>
      </c>
      <c r="B21" s="29" t="s">
        <v>88</v>
      </c>
      <c r="C21" s="57"/>
    </row>
    <row r="22" spans="1:6" ht="21" customHeight="1">
      <c r="A22" s="28" t="s">
        <v>23</v>
      </c>
      <c r="B22" s="29" t="s">
        <v>105</v>
      </c>
      <c r="C22" s="57"/>
      <c r="F22" s="45" t="s">
        <v>130</v>
      </c>
    </row>
    <row r="23" spans="1:6" ht="21" customHeight="1">
      <c r="A23" s="28" t="s">
        <v>87</v>
      </c>
      <c r="B23" s="29" t="s">
        <v>89</v>
      </c>
      <c r="C23" s="126">
        <f>'Troškovnik-JN-07-25'!F20</f>
        <v>0</v>
      </c>
      <c r="F23" s="46" t="s">
        <v>131</v>
      </c>
    </row>
    <row r="24" spans="1:6" ht="21" customHeight="1">
      <c r="A24" s="28" t="s">
        <v>91</v>
      </c>
      <c r="B24" s="29" t="s">
        <v>90</v>
      </c>
      <c r="C24" s="126">
        <f>'Troškovnik-JN-07-25'!F21</f>
        <v>0</v>
      </c>
      <c r="F24" s="46" t="s">
        <v>132</v>
      </c>
    </row>
    <row r="25" spans="1:6" ht="107.25" customHeight="1">
      <c r="A25" s="28" t="s">
        <v>92</v>
      </c>
      <c r="B25" s="96" t="s">
        <v>196</v>
      </c>
      <c r="C25" s="126">
        <f>'Troškovnik-JN-07-25'!F22</f>
        <v>0</v>
      </c>
      <c r="F25" s="46" t="s">
        <v>133</v>
      </c>
    </row>
    <row r="26" spans="1:6" ht="30" customHeight="1">
      <c r="A26" s="28" t="s">
        <v>93</v>
      </c>
      <c r="B26" s="66" t="s">
        <v>152</v>
      </c>
      <c r="C26" s="57"/>
      <c r="F26" s="55"/>
    </row>
    <row r="27" spans="1:6" ht="30" customHeight="1">
      <c r="A27" s="28" t="s">
        <v>94</v>
      </c>
      <c r="B27" s="27" t="s">
        <v>98</v>
      </c>
      <c r="C27" s="57"/>
    </row>
    <row r="28" spans="1:6" ht="60" customHeight="1">
      <c r="A28" s="28" t="s">
        <v>153</v>
      </c>
      <c r="B28" s="29" t="s">
        <v>95</v>
      </c>
      <c r="C28" s="57"/>
    </row>
    <row r="29" spans="1:6" ht="18" customHeight="1" thickBot="1">
      <c r="A29" s="166" t="s">
        <v>27</v>
      </c>
      <c r="B29" s="167"/>
      <c r="C29" s="168"/>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5"/>
  <sheetViews>
    <sheetView zoomScaleNormal="100" workbookViewId="0">
      <selection activeCell="H3" sqref="H3"/>
    </sheetView>
  </sheetViews>
  <sheetFormatPr defaultRowHeight="12.75"/>
  <cols>
    <col min="1" max="1" width="21.140625" style="12" customWidth="1"/>
    <col min="2" max="2" width="25.140625" style="12" customWidth="1"/>
    <col min="3" max="3" width="7.140625" style="12" customWidth="1"/>
    <col min="4" max="4" width="8.85546875" style="12" customWidth="1"/>
    <col min="5" max="5" width="11.5703125" style="12" customWidth="1"/>
    <col min="6" max="6" width="16.425781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88" t="s">
        <v>99</v>
      </c>
      <c r="B1" s="88"/>
      <c r="C1" s="88"/>
      <c r="D1" s="88"/>
      <c r="E1" s="88"/>
      <c r="F1" s="95" t="s">
        <v>189</v>
      </c>
      <c r="H1" s="48" t="s">
        <v>104</v>
      </c>
    </row>
    <row r="2" spans="1:8" ht="30" customHeight="1" thickTop="1">
      <c r="A2" s="10" t="s">
        <v>33</v>
      </c>
      <c r="B2" s="203">
        <f>'Ponudbeni list'!C8</f>
        <v>0</v>
      </c>
      <c r="C2" s="204"/>
      <c r="D2" s="204"/>
      <c r="E2" s="204"/>
      <c r="F2" s="204"/>
      <c r="H2" s="47" t="s">
        <v>134</v>
      </c>
    </row>
    <row r="3" spans="1:8" ht="30" customHeight="1">
      <c r="A3" s="10" t="s">
        <v>34</v>
      </c>
      <c r="B3" s="203">
        <f>'Ponudbeni list'!C9</f>
        <v>0</v>
      </c>
      <c r="C3" s="204"/>
      <c r="D3" s="204"/>
      <c r="E3" s="204"/>
      <c r="F3" s="204"/>
    </row>
    <row r="4" spans="1:8" ht="30" customHeight="1">
      <c r="A4" s="10" t="s">
        <v>35</v>
      </c>
      <c r="B4" s="203">
        <f>'Ponudbeni list'!C10</f>
        <v>0</v>
      </c>
      <c r="C4" s="204"/>
      <c r="D4" s="204"/>
      <c r="E4" s="204"/>
      <c r="F4" s="204"/>
    </row>
    <row r="5" spans="1:8" ht="15.95" customHeight="1" thickBot="1">
      <c r="A5" s="205"/>
      <c r="B5" s="205"/>
      <c r="C5" s="205"/>
      <c r="D5" s="205"/>
      <c r="E5" s="205"/>
      <c r="F5" s="205"/>
    </row>
    <row r="6" spans="1:8" s="10" customFormat="1" ht="38.1" customHeight="1">
      <c r="A6" s="30" t="s">
        <v>44</v>
      </c>
      <c r="B6" s="206" t="str">
        <f>'Ponudbeni list'!C5</f>
        <v>Godišnja nabava kamena i kamenih agregata, za IVKOM–VODE d.o.o., Ivanec</v>
      </c>
      <c r="C6" s="207"/>
      <c r="D6" s="207"/>
      <c r="E6" s="207"/>
      <c r="F6" s="208"/>
    </row>
    <row r="7" spans="1:8" s="10" customFormat="1" ht="32.1" customHeight="1" thickBot="1">
      <c r="A7" s="82" t="s">
        <v>96</v>
      </c>
      <c r="B7" s="73" t="str">
        <f>'Ponudbeni list'!C6</f>
        <v>JN–07–25</v>
      </c>
      <c r="C7" s="176"/>
      <c r="D7" s="176"/>
      <c r="E7" s="176"/>
      <c r="F7" s="177"/>
    </row>
    <row r="8" spans="1:8" s="10" customFormat="1" ht="48" customHeight="1" thickBot="1">
      <c r="A8" s="192" t="s">
        <v>100</v>
      </c>
      <c r="B8" s="193"/>
      <c r="C8" s="193"/>
      <c r="D8" s="193"/>
      <c r="E8" s="193"/>
      <c r="F8" s="194"/>
    </row>
    <row r="9" spans="1:8" s="11" customFormat="1" ht="12" customHeight="1">
      <c r="A9" s="195" t="s">
        <v>101</v>
      </c>
      <c r="B9" s="196"/>
      <c r="C9" s="111" t="s">
        <v>40</v>
      </c>
      <c r="D9" s="111" t="s">
        <v>135</v>
      </c>
      <c r="E9" s="111" t="s">
        <v>257</v>
      </c>
      <c r="F9" s="112" t="s">
        <v>184</v>
      </c>
    </row>
    <row r="10" spans="1:8" s="11" customFormat="1" ht="12" customHeight="1">
      <c r="A10" s="197"/>
      <c r="B10" s="198"/>
      <c r="C10" s="113" t="s">
        <v>41</v>
      </c>
      <c r="D10" s="113" t="s">
        <v>136</v>
      </c>
      <c r="E10" s="113" t="s">
        <v>197</v>
      </c>
      <c r="F10" s="114" t="s">
        <v>197</v>
      </c>
    </row>
    <row r="11" spans="1:8" ht="12" customHeight="1" thickBot="1">
      <c r="A11" s="199"/>
      <c r="B11" s="200"/>
      <c r="C11" s="115" t="s">
        <v>185</v>
      </c>
      <c r="D11" s="115"/>
      <c r="E11" s="115" t="s">
        <v>39</v>
      </c>
      <c r="F11" s="116" t="s">
        <v>39</v>
      </c>
    </row>
    <row r="12" spans="1:8" s="13" customFormat="1" ht="23.1" customHeight="1">
      <c r="A12" s="209" t="s">
        <v>249</v>
      </c>
      <c r="B12" s="210"/>
      <c r="C12" s="129" t="s">
        <v>250</v>
      </c>
      <c r="D12" s="83">
        <v>10</v>
      </c>
      <c r="E12" s="83"/>
      <c r="F12" s="84">
        <f t="shared" ref="F12:F19" si="0">D12*E12</f>
        <v>0</v>
      </c>
    </row>
    <row r="13" spans="1:8" s="13" customFormat="1" ht="23.1" customHeight="1">
      <c r="A13" s="170" t="s">
        <v>251</v>
      </c>
      <c r="B13" s="171"/>
      <c r="C13" s="129" t="s">
        <v>250</v>
      </c>
      <c r="D13" s="83">
        <v>50</v>
      </c>
      <c r="E13" s="83"/>
      <c r="F13" s="84">
        <f t="shared" si="0"/>
        <v>0</v>
      </c>
    </row>
    <row r="14" spans="1:8" s="13" customFormat="1" ht="23.1" customHeight="1">
      <c r="A14" s="170" t="s">
        <v>252</v>
      </c>
      <c r="B14" s="171"/>
      <c r="C14" s="129" t="s">
        <v>250</v>
      </c>
      <c r="D14" s="83">
        <v>1200</v>
      </c>
      <c r="E14" s="83"/>
      <c r="F14" s="84">
        <f t="shared" si="0"/>
        <v>0</v>
      </c>
    </row>
    <row r="15" spans="1:8" s="13" customFormat="1" ht="23.1" customHeight="1">
      <c r="A15" s="170" t="s">
        <v>253</v>
      </c>
      <c r="B15" s="171"/>
      <c r="C15" s="129" t="s">
        <v>250</v>
      </c>
      <c r="D15" s="83">
        <v>100</v>
      </c>
      <c r="E15" s="83"/>
      <c r="F15" s="84">
        <f t="shared" si="0"/>
        <v>0</v>
      </c>
    </row>
    <row r="16" spans="1:8" s="13" customFormat="1" ht="23.1" customHeight="1">
      <c r="A16" s="211" t="s">
        <v>280</v>
      </c>
      <c r="B16" s="212"/>
      <c r="C16" s="129" t="s">
        <v>250</v>
      </c>
      <c r="D16" s="83">
        <v>30</v>
      </c>
      <c r="E16" s="83"/>
      <c r="F16" s="84">
        <f t="shared" si="0"/>
        <v>0</v>
      </c>
    </row>
    <row r="17" spans="1:11" s="13" customFormat="1" ht="23.1" customHeight="1">
      <c r="A17" s="170" t="s">
        <v>254</v>
      </c>
      <c r="B17" s="171"/>
      <c r="C17" s="129" t="s">
        <v>250</v>
      </c>
      <c r="D17" s="83">
        <v>30</v>
      </c>
      <c r="E17" s="83"/>
      <c r="F17" s="84">
        <f t="shared" si="0"/>
        <v>0</v>
      </c>
    </row>
    <row r="18" spans="1:11" s="13" customFormat="1" ht="23.1" customHeight="1">
      <c r="A18" s="172" t="s">
        <v>255</v>
      </c>
      <c r="B18" s="173"/>
      <c r="C18" s="129" t="s">
        <v>250</v>
      </c>
      <c r="D18" s="83">
        <v>20</v>
      </c>
      <c r="E18" s="83"/>
      <c r="F18" s="84">
        <f t="shared" si="0"/>
        <v>0</v>
      </c>
    </row>
    <row r="19" spans="1:11" s="13" customFormat="1" ht="42" customHeight="1" thickBot="1">
      <c r="A19" s="174" t="s">
        <v>281</v>
      </c>
      <c r="B19" s="175"/>
      <c r="C19" s="130" t="s">
        <v>256</v>
      </c>
      <c r="D19" s="83">
        <v>1</v>
      </c>
      <c r="E19" s="83"/>
      <c r="F19" s="84">
        <f t="shared" si="0"/>
        <v>0</v>
      </c>
    </row>
    <row r="20" spans="1:11" s="13" customFormat="1" ht="30" customHeight="1">
      <c r="A20" s="179" t="s">
        <v>45</v>
      </c>
      <c r="B20" s="180"/>
      <c r="C20" s="15"/>
      <c r="D20" s="18"/>
      <c r="E20" s="19"/>
      <c r="F20" s="85">
        <f>SUM(F12:F19)</f>
        <v>0</v>
      </c>
    </row>
    <row r="21" spans="1:11" s="13" customFormat="1" ht="24" customHeight="1">
      <c r="A21" s="181" t="s">
        <v>42</v>
      </c>
      <c r="B21" s="182"/>
      <c r="C21" s="16"/>
      <c r="D21" s="20"/>
      <c r="E21" s="21"/>
      <c r="F21" s="86">
        <f>F20*25%</f>
        <v>0</v>
      </c>
    </row>
    <row r="22" spans="1:11" s="13" customFormat="1" ht="36" customHeight="1" thickBot="1">
      <c r="A22" s="183" t="s">
        <v>102</v>
      </c>
      <c r="B22" s="184"/>
      <c r="C22" s="17"/>
      <c r="D22" s="22"/>
      <c r="E22" s="23"/>
      <c r="F22" s="87">
        <f>SUM(F20:F21)</f>
        <v>0</v>
      </c>
      <c r="H22" s="56"/>
      <c r="K22" s="24"/>
    </row>
    <row r="23" spans="1:11" ht="12" customHeight="1"/>
    <row r="24" spans="1:11" ht="12" customHeight="1"/>
    <row r="25" spans="1:11" ht="12" customHeight="1"/>
    <row r="26" spans="1:11" ht="15.95" customHeight="1">
      <c r="A26" s="185">
        <f>'Ponudbeni list'!C22</f>
        <v>0</v>
      </c>
      <c r="B26" s="186"/>
      <c r="C26" s="9"/>
      <c r="D26" s="187" t="s">
        <v>37</v>
      </c>
      <c r="E26" s="187"/>
      <c r="F26" s="187"/>
    </row>
    <row r="27" spans="1:11" ht="14.25" customHeight="1">
      <c r="A27" s="188" t="s">
        <v>36</v>
      </c>
      <c r="B27" s="188"/>
      <c r="D27" s="189">
        <f>'Ponudbeni list'!C26</f>
        <v>0</v>
      </c>
      <c r="E27" s="189"/>
      <c r="F27" s="189"/>
    </row>
    <row r="28" spans="1:11" ht="14.25">
      <c r="D28" s="189">
        <f>'Ponudbeni list'!C27</f>
        <v>0</v>
      </c>
      <c r="E28" s="190"/>
      <c r="F28" s="190"/>
    </row>
    <row r="29" spans="1:11" ht="9.9499999999999993" customHeight="1">
      <c r="D29" s="191" t="s">
        <v>38</v>
      </c>
      <c r="E29" s="191"/>
      <c r="F29" s="191"/>
    </row>
    <row r="30" spans="1:11">
      <c r="D30" s="178"/>
      <c r="E30" s="178"/>
      <c r="F30" s="178"/>
    </row>
    <row r="31" spans="1:11">
      <c r="D31" s="178"/>
      <c r="E31" s="178"/>
      <c r="F31" s="178"/>
    </row>
    <row r="32" spans="1:11">
      <c r="D32" s="178"/>
      <c r="E32" s="178"/>
      <c r="F32" s="178"/>
    </row>
    <row r="33" spans="3:6">
      <c r="D33" s="178"/>
      <c r="E33" s="178"/>
      <c r="F33" s="178"/>
    </row>
    <row r="34" spans="3:6">
      <c r="C34" s="14" t="s">
        <v>43</v>
      </c>
      <c r="D34" s="201"/>
      <c r="E34" s="201"/>
      <c r="F34" s="201"/>
    </row>
    <row r="35" spans="3:6" ht="9.9499999999999993" customHeight="1">
      <c r="D35" s="202" t="s">
        <v>103</v>
      </c>
      <c r="E35" s="202"/>
      <c r="F35" s="202"/>
    </row>
  </sheetData>
  <mergeCells count="31">
    <mergeCell ref="A12:B12"/>
    <mergeCell ref="A13:B13"/>
    <mergeCell ref="A14:B14"/>
    <mergeCell ref="A15:B15"/>
    <mergeCell ref="A16:B16"/>
    <mergeCell ref="B2:F2"/>
    <mergeCell ref="B3:F3"/>
    <mergeCell ref="B4:F4"/>
    <mergeCell ref="A5:F5"/>
    <mergeCell ref="B6:F6"/>
    <mergeCell ref="D32:F32"/>
    <mergeCell ref="D33:F33"/>
    <mergeCell ref="D34:F34"/>
    <mergeCell ref="D35:F35"/>
    <mergeCell ref="D30:F30"/>
    <mergeCell ref="A17:B17"/>
    <mergeCell ref="A18:B18"/>
    <mergeCell ref="A19:B19"/>
    <mergeCell ref="C7:F7"/>
    <mergeCell ref="D31:F31"/>
    <mergeCell ref="A20:B20"/>
    <mergeCell ref="A21:B21"/>
    <mergeCell ref="A22:B22"/>
    <mergeCell ref="A26:B26"/>
    <mergeCell ref="D26:F26"/>
    <mergeCell ref="A27:B27"/>
    <mergeCell ref="D27:F27"/>
    <mergeCell ref="D28:F28"/>
    <mergeCell ref="D29:F29"/>
    <mergeCell ref="A8:F8"/>
    <mergeCell ref="A9:B11"/>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3"/>
  <sheetViews>
    <sheetView zoomScale="130" zoomScaleNormal="130" zoomScaleSheetLayoutView="140" workbookViewId="0">
      <selection activeCell="J3" sqref="J3"/>
    </sheetView>
  </sheetViews>
  <sheetFormatPr defaultRowHeight="15"/>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3" customFormat="1" ht="12.75" customHeight="1">
      <c r="A1" s="231" t="s">
        <v>146</v>
      </c>
      <c r="B1" s="231"/>
      <c r="C1" s="236">
        <f>'Ponudbeni list'!C8</f>
        <v>0</v>
      </c>
      <c r="D1" s="236"/>
      <c r="E1" s="236"/>
      <c r="F1" s="236"/>
      <c r="G1" s="236"/>
      <c r="H1" s="236"/>
      <c r="I1" s="51"/>
      <c r="J1" s="237" t="s">
        <v>154</v>
      </c>
      <c r="K1" s="52"/>
    </row>
    <row r="2" spans="1:11" s="53" customFormat="1" ht="12.75" customHeight="1">
      <c r="A2" s="231" t="s">
        <v>147</v>
      </c>
      <c r="B2" s="231"/>
      <c r="C2" s="238">
        <f>'Ponudbeni list'!C9</f>
        <v>0</v>
      </c>
      <c r="D2" s="238"/>
      <c r="E2" s="238"/>
      <c r="F2" s="238"/>
      <c r="G2" s="238"/>
      <c r="H2" s="238"/>
      <c r="I2" s="51"/>
      <c r="J2" s="237"/>
      <c r="K2" s="52"/>
    </row>
    <row r="3" spans="1:11" s="53" customFormat="1" ht="12.75" customHeight="1">
      <c r="A3" s="231" t="s">
        <v>32</v>
      </c>
      <c r="B3" s="231"/>
      <c r="C3" s="238">
        <f>'Ponudbeni list'!C10</f>
        <v>0</v>
      </c>
      <c r="D3" s="238"/>
      <c r="E3" s="238"/>
      <c r="F3" s="238"/>
      <c r="G3" s="238"/>
      <c r="H3" s="238"/>
      <c r="I3" s="51"/>
      <c r="J3" s="54"/>
      <c r="K3" s="52"/>
    </row>
    <row r="4" spans="1:11" s="53" customFormat="1" ht="12.75" customHeight="1">
      <c r="A4" s="231" t="s">
        <v>148</v>
      </c>
      <c r="B4" s="231"/>
      <c r="C4" s="235">
        <f>'Ponudbeni list'!C12</f>
        <v>0</v>
      </c>
      <c r="D4" s="235"/>
      <c r="E4" s="235"/>
      <c r="F4" s="235"/>
      <c r="G4" s="235"/>
      <c r="H4" s="235"/>
      <c r="I4" s="51"/>
      <c r="J4" s="54"/>
      <c r="K4" s="52"/>
    </row>
    <row r="5" spans="1:11" s="53" customFormat="1" ht="12.75" customHeight="1">
      <c r="A5" s="234" t="s">
        <v>149</v>
      </c>
      <c r="B5" s="234"/>
      <c r="C5" s="235">
        <f>'Ponudbeni list'!C27</f>
        <v>0</v>
      </c>
      <c r="D5" s="235"/>
      <c r="E5" s="235"/>
      <c r="F5" s="235"/>
      <c r="G5" s="235"/>
      <c r="H5" s="235"/>
      <c r="I5" s="51"/>
      <c r="J5" s="54"/>
      <c r="K5" s="52"/>
    </row>
    <row r="6" spans="1:11" s="53" customFormat="1" ht="12.75" customHeight="1">
      <c r="A6" s="234" t="s">
        <v>150</v>
      </c>
      <c r="B6" s="234"/>
      <c r="C6" s="235">
        <f>'Ponudbeni list'!C26</f>
        <v>0</v>
      </c>
      <c r="D6" s="235"/>
      <c r="E6" s="235"/>
      <c r="F6" s="235"/>
      <c r="G6" s="235"/>
      <c r="H6" s="235"/>
      <c r="I6" s="51"/>
      <c r="J6" s="54"/>
      <c r="K6" s="52"/>
    </row>
    <row r="7" spans="1:11" s="53" customFormat="1" ht="12.75" customHeight="1">
      <c r="A7" s="231" t="s">
        <v>151</v>
      </c>
      <c r="B7" s="231"/>
      <c r="C7" s="231"/>
      <c r="D7" s="231"/>
      <c r="E7" s="231"/>
      <c r="F7" s="231"/>
      <c r="G7" s="231"/>
      <c r="H7" s="231"/>
      <c r="I7" s="51"/>
      <c r="J7" s="54"/>
      <c r="K7" s="52"/>
    </row>
    <row r="8" spans="1:11" s="37" customFormat="1" ht="5.0999999999999996" customHeight="1">
      <c r="A8" s="215"/>
      <c r="B8" s="216"/>
      <c r="C8" s="216"/>
      <c r="D8" s="216"/>
      <c r="E8" s="216"/>
      <c r="F8" s="216"/>
      <c r="G8" s="216"/>
      <c r="H8" s="216"/>
      <c r="I8" s="39"/>
      <c r="J8" s="39"/>
      <c r="K8" s="38"/>
    </row>
    <row r="9" spans="1:11" s="37" customFormat="1" ht="12.75" customHeight="1">
      <c r="A9" s="215" t="s">
        <v>121</v>
      </c>
      <c r="B9" s="216"/>
      <c r="C9" s="216"/>
      <c r="D9" s="216"/>
      <c r="E9" s="216"/>
      <c r="F9" s="216"/>
      <c r="G9" s="216"/>
      <c r="H9" s="216"/>
      <c r="I9" s="39"/>
      <c r="J9" s="39"/>
      <c r="K9" s="38"/>
    </row>
    <row r="10" spans="1:11" s="37" customFormat="1" ht="5.0999999999999996" customHeight="1">
      <c r="A10" s="215"/>
      <c r="B10" s="216"/>
      <c r="C10" s="216"/>
      <c r="D10" s="216"/>
      <c r="E10" s="216"/>
      <c r="F10" s="216"/>
      <c r="G10" s="216"/>
      <c r="H10" s="216"/>
      <c r="I10" s="39"/>
      <c r="J10" s="39"/>
      <c r="K10" s="38"/>
    </row>
    <row r="11" spans="1:11" s="37" customFormat="1" ht="38.25" customHeight="1">
      <c r="A11" s="215" t="s">
        <v>259</v>
      </c>
      <c r="B11" s="216"/>
      <c r="C11" s="216"/>
      <c r="D11" s="216"/>
      <c r="E11" s="216"/>
      <c r="F11" s="216"/>
      <c r="G11" s="216"/>
      <c r="H11" s="216"/>
      <c r="I11" s="39"/>
      <c r="J11" s="78"/>
      <c r="K11" s="38"/>
    </row>
    <row r="12" spans="1:11" s="37" customFormat="1" ht="8.1" customHeight="1">
      <c r="A12" s="215"/>
      <c r="B12" s="216"/>
      <c r="C12" s="216"/>
      <c r="D12" s="216"/>
      <c r="E12" s="216"/>
      <c r="F12" s="216"/>
      <c r="G12" s="216"/>
      <c r="H12" s="216"/>
      <c r="I12" s="39"/>
      <c r="J12" s="39"/>
      <c r="K12" s="38"/>
    </row>
    <row r="13" spans="1:11" s="37" customFormat="1" ht="12.75" customHeight="1">
      <c r="A13" s="231" t="s">
        <v>258</v>
      </c>
      <c r="B13" s="224"/>
      <c r="C13" s="224"/>
      <c r="D13" s="224"/>
      <c r="E13" s="224"/>
      <c r="F13" s="224"/>
      <c r="G13" s="224"/>
      <c r="H13" s="224"/>
      <c r="I13" s="39"/>
      <c r="J13" s="39"/>
      <c r="K13" s="38"/>
    </row>
    <row r="14" spans="1:11" s="37" customFormat="1" ht="9.9499999999999993" customHeight="1">
      <c r="A14" s="215"/>
      <c r="B14" s="216"/>
      <c r="C14" s="216"/>
      <c r="D14" s="216"/>
      <c r="E14" s="216"/>
      <c r="F14" s="216"/>
      <c r="G14" s="216"/>
      <c r="H14" s="216"/>
      <c r="I14" s="39"/>
      <c r="J14" s="39"/>
      <c r="K14" s="38"/>
    </row>
    <row r="15" spans="1:11" s="37" customFormat="1" ht="9.9499999999999993" customHeight="1">
      <c r="A15" s="215"/>
      <c r="B15" s="216"/>
      <c r="C15" s="216"/>
      <c r="D15" s="216"/>
      <c r="E15" s="216"/>
      <c r="F15" s="216"/>
      <c r="G15" s="216"/>
      <c r="H15" s="216"/>
      <c r="I15" s="39"/>
      <c r="J15" s="39"/>
      <c r="K15" s="38"/>
    </row>
    <row r="16" spans="1:11" s="37" customFormat="1" ht="9.9499999999999993" customHeight="1">
      <c r="A16" s="215"/>
      <c r="B16" s="216"/>
      <c r="C16" s="216"/>
      <c r="D16" s="216"/>
      <c r="E16" s="216"/>
      <c r="F16" s="216"/>
      <c r="G16" s="216"/>
      <c r="H16" s="216"/>
      <c r="I16" s="39"/>
      <c r="J16" s="39"/>
      <c r="K16" s="38"/>
    </row>
    <row r="17" spans="1:11" s="41" customFormat="1" ht="14.1" customHeight="1">
      <c r="A17" s="232" t="s">
        <v>271</v>
      </c>
      <c r="B17" s="233"/>
      <c r="C17" s="233"/>
      <c r="D17" s="233"/>
      <c r="E17" s="233"/>
      <c r="F17" s="233"/>
      <c r="G17" s="233"/>
      <c r="H17" s="233"/>
      <c r="I17" s="42"/>
      <c r="J17" s="42"/>
      <c r="K17" s="42"/>
    </row>
    <row r="18" spans="1:11" s="37" customFormat="1" ht="9.9499999999999993" customHeight="1">
      <c r="A18" s="215"/>
      <c r="B18" s="216"/>
      <c r="C18" s="216"/>
      <c r="D18" s="216"/>
      <c r="E18" s="216"/>
      <c r="F18" s="216"/>
      <c r="G18" s="216"/>
      <c r="H18" s="216"/>
      <c r="I18" s="39"/>
      <c r="J18" s="39"/>
      <c r="K18" s="38"/>
    </row>
    <row r="19" spans="1:11" s="37" customFormat="1" ht="9.9499999999999993" customHeight="1">
      <c r="A19" s="215"/>
      <c r="B19" s="216"/>
      <c r="C19" s="216"/>
      <c r="D19" s="216"/>
      <c r="E19" s="216"/>
      <c r="F19" s="216"/>
      <c r="G19" s="216"/>
      <c r="H19" s="216"/>
      <c r="I19" s="39"/>
      <c r="J19" s="39"/>
      <c r="K19" s="38"/>
    </row>
    <row r="20" spans="1:11" s="37" customFormat="1" ht="9.9499999999999993" customHeight="1">
      <c r="A20" s="215"/>
      <c r="B20" s="216"/>
      <c r="C20" s="216"/>
      <c r="D20" s="216"/>
      <c r="E20" s="216"/>
      <c r="F20" s="216"/>
      <c r="G20" s="216"/>
      <c r="H20" s="216"/>
      <c r="I20" s="39"/>
      <c r="J20" s="39"/>
      <c r="K20" s="38"/>
    </row>
    <row r="21" spans="1:11" s="37" customFormat="1" ht="12.75" customHeight="1">
      <c r="A21" s="213" t="s">
        <v>120</v>
      </c>
      <c r="B21" s="214"/>
      <c r="C21" s="214"/>
      <c r="D21" s="214"/>
      <c r="E21" s="214"/>
      <c r="F21" s="214"/>
      <c r="G21" s="214"/>
      <c r="H21" s="214"/>
      <c r="I21" s="39"/>
      <c r="J21" s="39"/>
      <c r="K21" s="38"/>
    </row>
    <row r="22" spans="1:11" s="37" customFormat="1" ht="5.0999999999999996" customHeight="1">
      <c r="A22" s="215"/>
      <c r="B22" s="216"/>
      <c r="C22" s="216"/>
      <c r="D22" s="216"/>
      <c r="E22" s="216"/>
      <c r="F22" s="216"/>
      <c r="G22" s="216"/>
      <c r="H22" s="216"/>
      <c r="I22" s="39"/>
      <c r="J22" s="39"/>
      <c r="K22" s="38"/>
    </row>
    <row r="23" spans="1:11" s="37" customFormat="1" ht="38.1" customHeight="1">
      <c r="A23" s="215" t="s">
        <v>272</v>
      </c>
      <c r="B23" s="216"/>
      <c r="C23" s="216"/>
      <c r="D23" s="216"/>
      <c r="E23" s="216"/>
      <c r="F23" s="216"/>
      <c r="G23" s="216"/>
      <c r="H23" s="216"/>
      <c r="I23" s="39"/>
      <c r="J23" s="39"/>
      <c r="K23" s="38"/>
    </row>
    <row r="24" spans="1:11" s="37" customFormat="1" ht="5.0999999999999996" customHeight="1">
      <c r="A24" s="215"/>
      <c r="B24" s="216"/>
      <c r="C24" s="216"/>
      <c r="D24" s="216"/>
      <c r="E24" s="216"/>
      <c r="F24" s="216"/>
      <c r="G24" s="216"/>
      <c r="H24" s="216"/>
      <c r="I24" s="39"/>
      <c r="J24" s="39"/>
      <c r="K24" s="38"/>
    </row>
    <row r="25" spans="1:11" s="37" customFormat="1" ht="27" customHeight="1">
      <c r="A25" s="215" t="s">
        <v>123</v>
      </c>
      <c r="B25" s="216"/>
      <c r="C25" s="216"/>
      <c r="D25" s="216"/>
      <c r="E25" s="216"/>
      <c r="F25" s="216"/>
      <c r="G25" s="216"/>
      <c r="H25" s="216"/>
      <c r="I25" s="39"/>
      <c r="J25" s="39"/>
      <c r="K25" s="38"/>
    </row>
    <row r="26" spans="1:11" s="37" customFormat="1" ht="5.0999999999999996" customHeight="1">
      <c r="A26" s="215"/>
      <c r="B26" s="216"/>
      <c r="C26" s="216"/>
      <c r="D26" s="216"/>
      <c r="E26" s="216"/>
      <c r="F26" s="216"/>
      <c r="G26" s="216"/>
      <c r="H26" s="216"/>
      <c r="I26" s="39"/>
      <c r="J26" s="39"/>
      <c r="K26" s="38"/>
    </row>
    <row r="27" spans="1:11" s="37" customFormat="1" ht="12.75" customHeight="1">
      <c r="A27" s="215" t="s">
        <v>273</v>
      </c>
      <c r="B27" s="216"/>
      <c r="C27" s="216"/>
      <c r="D27" s="216"/>
      <c r="E27" s="216"/>
      <c r="F27" s="216"/>
      <c r="G27" s="216"/>
      <c r="H27" s="216"/>
      <c r="I27" s="39"/>
      <c r="J27" s="39"/>
      <c r="K27" s="38"/>
    </row>
    <row r="28" spans="1:11" s="37" customFormat="1" ht="9.9499999999999993" customHeight="1">
      <c r="A28" s="215"/>
      <c r="B28" s="216"/>
      <c r="C28" s="216"/>
      <c r="D28" s="216"/>
      <c r="E28" s="216"/>
      <c r="F28" s="216"/>
      <c r="G28" s="216"/>
      <c r="H28" s="216"/>
      <c r="I28" s="39"/>
      <c r="J28" s="39"/>
      <c r="K28" s="38"/>
    </row>
    <row r="29" spans="1:11" s="37" customFormat="1" ht="12.75" customHeight="1">
      <c r="A29" s="213" t="s">
        <v>119</v>
      </c>
      <c r="B29" s="214"/>
      <c r="C29" s="214"/>
      <c r="D29" s="214"/>
      <c r="E29" s="214"/>
      <c r="F29" s="214"/>
      <c r="G29" s="214"/>
      <c r="H29" s="214"/>
      <c r="I29" s="39"/>
      <c r="J29" s="39"/>
      <c r="K29" s="38"/>
    </row>
    <row r="30" spans="1:11" s="37" customFormat="1" ht="5.0999999999999996" customHeight="1">
      <c r="A30" s="215"/>
      <c r="B30" s="216"/>
      <c r="C30" s="216"/>
      <c r="D30" s="216"/>
      <c r="E30" s="216"/>
      <c r="F30" s="216"/>
      <c r="G30" s="216"/>
      <c r="H30" s="216"/>
      <c r="I30" s="39"/>
      <c r="J30" s="39"/>
      <c r="K30" s="38"/>
    </row>
    <row r="31" spans="1:11" s="37" customFormat="1" ht="25.5" customHeight="1">
      <c r="A31" s="215" t="s">
        <v>260</v>
      </c>
      <c r="B31" s="216"/>
      <c r="C31" s="216"/>
      <c r="D31" s="216"/>
      <c r="E31" s="216"/>
      <c r="F31" s="216"/>
      <c r="G31" s="216"/>
      <c r="H31" s="216"/>
      <c r="I31" s="39"/>
      <c r="J31" s="39"/>
      <c r="K31" s="38"/>
    </row>
    <row r="32" spans="1:11" s="37" customFormat="1" ht="3" customHeight="1">
      <c r="A32" s="215"/>
      <c r="B32" s="216"/>
      <c r="C32" s="216"/>
      <c r="D32" s="216"/>
      <c r="E32" s="216"/>
      <c r="F32" s="216"/>
      <c r="G32" s="216"/>
      <c r="H32" s="216"/>
      <c r="I32" s="39"/>
      <c r="J32" s="39"/>
      <c r="K32" s="38"/>
    </row>
    <row r="33" spans="1:11" s="37" customFormat="1" ht="14.25" customHeight="1">
      <c r="A33" s="229">
        <f>'Troškovnik-JN-07-25'!F20</f>
        <v>0</v>
      </c>
      <c r="B33" s="230"/>
      <c r="C33" s="230"/>
      <c r="D33" s="230"/>
      <c r="E33" s="230"/>
      <c r="F33" s="230"/>
      <c r="G33" s="230"/>
      <c r="H33" s="230"/>
      <c r="I33" s="39"/>
      <c r="J33" s="39"/>
      <c r="K33" s="38"/>
    </row>
    <row r="34" spans="1:11" s="37" customFormat="1" ht="3" customHeight="1">
      <c r="A34" s="215"/>
      <c r="B34" s="216"/>
      <c r="C34" s="216"/>
      <c r="D34" s="216"/>
      <c r="E34" s="216"/>
      <c r="F34" s="216"/>
      <c r="G34" s="216"/>
      <c r="H34" s="216"/>
      <c r="I34" s="39"/>
      <c r="J34" s="39"/>
      <c r="K34" s="38"/>
    </row>
    <row r="35" spans="1:11" s="37" customFormat="1" ht="12.75" customHeight="1">
      <c r="A35" s="215" t="s">
        <v>122</v>
      </c>
      <c r="B35" s="216"/>
      <c r="C35" s="216"/>
      <c r="D35" s="216"/>
      <c r="E35" s="216"/>
      <c r="F35" s="216"/>
      <c r="G35" s="216"/>
      <c r="H35" s="216"/>
      <c r="I35" s="39"/>
      <c r="J35" s="43" t="s">
        <v>144</v>
      </c>
      <c r="K35" s="38"/>
    </row>
    <row r="36" spans="1:11" s="37" customFormat="1" ht="3" customHeight="1">
      <c r="A36" s="215"/>
      <c r="B36" s="216"/>
      <c r="C36" s="216"/>
      <c r="D36" s="216"/>
      <c r="E36" s="216"/>
      <c r="F36" s="216"/>
      <c r="G36" s="216"/>
      <c r="H36" s="216"/>
      <c r="I36" s="39"/>
      <c r="J36" s="39"/>
      <c r="K36" s="38"/>
    </row>
    <row r="37" spans="1:11" s="37" customFormat="1" ht="12.75" customHeight="1">
      <c r="A37" s="215" t="s">
        <v>157</v>
      </c>
      <c r="B37" s="216"/>
      <c r="C37" s="216"/>
      <c r="D37" s="216"/>
      <c r="E37" s="216"/>
      <c r="F37" s="216"/>
      <c r="G37" s="216"/>
      <c r="H37" s="216"/>
      <c r="I37" s="39"/>
      <c r="J37" s="59"/>
      <c r="K37" s="38"/>
    </row>
    <row r="38" spans="1:11" s="37" customFormat="1" ht="9.9499999999999993" customHeight="1">
      <c r="A38" s="215"/>
      <c r="B38" s="216"/>
      <c r="C38" s="216"/>
      <c r="D38" s="216"/>
      <c r="E38" s="216"/>
      <c r="F38" s="216"/>
      <c r="G38" s="216"/>
      <c r="H38" s="216"/>
      <c r="I38" s="39"/>
      <c r="J38" s="60"/>
      <c r="K38" s="38"/>
    </row>
    <row r="39" spans="1:11" s="37" customFormat="1" ht="12.75" customHeight="1">
      <c r="A39" s="213" t="s">
        <v>118</v>
      </c>
      <c r="B39" s="214"/>
      <c r="C39" s="214"/>
      <c r="D39" s="214"/>
      <c r="E39" s="214"/>
      <c r="F39" s="214"/>
      <c r="G39" s="214"/>
      <c r="H39" s="214"/>
      <c r="I39" s="39"/>
      <c r="J39" s="39"/>
      <c r="K39" s="38"/>
    </row>
    <row r="40" spans="1:11" s="37" customFormat="1" ht="5.0999999999999996" customHeight="1">
      <c r="A40" s="227"/>
      <c r="B40" s="222"/>
      <c r="C40" s="222"/>
      <c r="D40" s="222"/>
      <c r="E40" s="222"/>
      <c r="F40" s="222"/>
      <c r="G40" s="222"/>
      <c r="H40" s="222"/>
      <c r="I40" s="39"/>
      <c r="J40" s="39"/>
      <c r="K40" s="38"/>
    </row>
    <row r="41" spans="1:11" s="37" customFormat="1" ht="26.1" customHeight="1">
      <c r="A41" s="217" t="s">
        <v>124</v>
      </c>
      <c r="B41" s="216"/>
      <c r="C41" s="216"/>
      <c r="D41" s="216"/>
      <c r="E41" s="216"/>
      <c r="F41" s="216"/>
      <c r="G41" s="216"/>
      <c r="H41" s="216"/>
      <c r="I41" s="39"/>
      <c r="J41" s="39"/>
      <c r="K41" s="38"/>
    </row>
    <row r="42" spans="1:11" s="37" customFormat="1" ht="5.0999999999999996" customHeight="1">
      <c r="A42" s="215"/>
      <c r="B42" s="216"/>
      <c r="C42" s="216"/>
      <c r="D42" s="216"/>
      <c r="E42" s="216"/>
      <c r="F42" s="216"/>
      <c r="G42" s="216"/>
      <c r="H42" s="216"/>
      <c r="I42" s="39"/>
      <c r="J42" s="39"/>
      <c r="K42" s="38"/>
    </row>
    <row r="43" spans="1:11" s="37" customFormat="1" ht="26.1" customHeight="1">
      <c r="A43" s="217" t="s">
        <v>274</v>
      </c>
      <c r="B43" s="216"/>
      <c r="C43" s="216"/>
      <c r="D43" s="216"/>
      <c r="E43" s="216"/>
      <c r="F43" s="216"/>
      <c r="G43" s="216"/>
      <c r="H43" s="216"/>
      <c r="I43" s="39"/>
      <c r="J43" s="39"/>
      <c r="K43" s="38"/>
    </row>
    <row r="44" spans="1:11" s="37" customFormat="1" ht="9.9499999999999993" customHeight="1">
      <c r="A44" s="227"/>
      <c r="B44" s="222"/>
      <c r="C44" s="222"/>
      <c r="D44" s="222"/>
      <c r="E44" s="222"/>
      <c r="F44" s="222"/>
      <c r="G44" s="222"/>
      <c r="H44" s="222"/>
      <c r="I44" s="39"/>
      <c r="J44" s="39"/>
      <c r="K44" s="38"/>
    </row>
    <row r="45" spans="1:11" s="37" customFormat="1" ht="12.75" customHeight="1">
      <c r="A45" s="213" t="s">
        <v>117</v>
      </c>
      <c r="B45" s="214"/>
      <c r="C45" s="214"/>
      <c r="D45" s="214"/>
      <c r="E45" s="214"/>
      <c r="F45" s="214"/>
      <c r="G45" s="214"/>
      <c r="H45" s="214"/>
      <c r="I45" s="39"/>
      <c r="J45" s="39"/>
      <c r="K45" s="38"/>
    </row>
    <row r="46" spans="1:11" s="37" customFormat="1" ht="5.0999999999999996" customHeight="1">
      <c r="A46" s="227"/>
      <c r="B46" s="222"/>
      <c r="C46" s="222"/>
      <c r="D46" s="222"/>
      <c r="E46" s="222"/>
      <c r="F46" s="222"/>
      <c r="G46" s="222"/>
      <c r="H46" s="222"/>
      <c r="I46" s="39"/>
      <c r="J46" s="39"/>
      <c r="K46" s="38"/>
    </row>
    <row r="47" spans="1:11" s="37" customFormat="1" ht="38.1" customHeight="1">
      <c r="A47" s="221" t="s">
        <v>261</v>
      </c>
      <c r="B47" s="219"/>
      <c r="C47" s="219"/>
      <c r="D47" s="219"/>
      <c r="E47" s="219"/>
      <c r="F47" s="219"/>
      <c r="G47" s="219"/>
      <c r="H47" s="219"/>
      <c r="I47" s="39"/>
      <c r="J47" s="39"/>
      <c r="K47" s="38"/>
    </row>
    <row r="48" spans="1:11" s="37" customFormat="1" ht="9.9499999999999993" customHeight="1">
      <c r="A48" s="215"/>
      <c r="B48" s="216"/>
      <c r="C48" s="216"/>
      <c r="D48" s="216"/>
      <c r="E48" s="216"/>
      <c r="F48" s="216"/>
      <c r="G48" s="216"/>
      <c r="H48" s="216"/>
      <c r="I48" s="39"/>
      <c r="J48" s="39"/>
      <c r="K48" s="38"/>
    </row>
    <row r="49" spans="1:11" s="37" customFormat="1" ht="12.75" customHeight="1">
      <c r="A49" s="213" t="s">
        <v>116</v>
      </c>
      <c r="B49" s="214"/>
      <c r="C49" s="214"/>
      <c r="D49" s="214"/>
      <c r="E49" s="214"/>
      <c r="F49" s="214"/>
      <c r="G49" s="214"/>
      <c r="H49" s="214"/>
      <c r="I49" s="39"/>
      <c r="J49" s="39"/>
      <c r="K49" s="38"/>
    </row>
    <row r="50" spans="1:11" s="37" customFormat="1" ht="5.0999999999999996" customHeight="1">
      <c r="A50" s="215"/>
      <c r="B50" s="216"/>
      <c r="C50" s="216"/>
      <c r="D50" s="216"/>
      <c r="E50" s="216"/>
      <c r="F50" s="216"/>
      <c r="G50" s="216"/>
      <c r="H50" s="216"/>
      <c r="I50" s="39"/>
      <c r="J50" s="39"/>
      <c r="K50" s="38"/>
    </row>
    <row r="51" spans="1:11" s="37" customFormat="1" ht="38.1" customHeight="1">
      <c r="A51" s="221" t="s">
        <v>275</v>
      </c>
      <c r="B51" s="221"/>
      <c r="C51" s="221"/>
      <c r="D51" s="221"/>
      <c r="E51" s="221"/>
      <c r="F51" s="221"/>
      <c r="G51" s="221"/>
      <c r="H51" s="221"/>
      <c r="I51" s="39"/>
      <c r="J51" s="74"/>
      <c r="K51" s="38"/>
    </row>
    <row r="52" spans="1:11" s="37" customFormat="1" ht="5.0999999999999996" customHeight="1">
      <c r="A52" s="218"/>
      <c r="B52" s="219"/>
      <c r="C52" s="219"/>
      <c r="D52" s="219"/>
      <c r="E52" s="219"/>
      <c r="F52" s="219"/>
      <c r="G52" s="219"/>
      <c r="H52" s="219"/>
      <c r="I52" s="39"/>
      <c r="J52" s="39"/>
      <c r="K52" s="38"/>
    </row>
    <row r="53" spans="1:11" s="37" customFormat="1" ht="39.950000000000003" customHeight="1">
      <c r="A53" s="221" t="s">
        <v>262</v>
      </c>
      <c r="B53" s="219"/>
      <c r="C53" s="219"/>
      <c r="D53" s="219"/>
      <c r="E53" s="219"/>
      <c r="F53" s="219"/>
      <c r="G53" s="219"/>
      <c r="H53" s="219"/>
      <c r="I53" s="39"/>
      <c r="J53" s="39"/>
      <c r="K53" s="38"/>
    </row>
    <row r="54" spans="1:11" s="37" customFormat="1" ht="5.0999999999999996" customHeight="1">
      <c r="A54" s="215"/>
      <c r="B54" s="216"/>
      <c r="C54" s="216"/>
      <c r="D54" s="216"/>
      <c r="E54" s="216"/>
      <c r="F54" s="216"/>
      <c r="G54" s="216"/>
      <c r="H54" s="216"/>
      <c r="I54" s="39"/>
      <c r="J54" s="39"/>
      <c r="K54" s="38"/>
    </row>
    <row r="55" spans="1:11" s="53" customFormat="1" ht="12.75" customHeight="1">
      <c r="A55" s="223" t="s">
        <v>263</v>
      </c>
      <c r="B55" s="224"/>
      <c r="C55" s="224"/>
      <c r="D55" s="224"/>
      <c r="E55" s="224"/>
      <c r="F55" s="224"/>
      <c r="G55" s="224"/>
      <c r="H55" s="224"/>
      <c r="I55" s="51"/>
      <c r="J55" s="51"/>
      <c r="K55" s="52"/>
    </row>
    <row r="56" spans="1:11" s="37" customFormat="1" ht="5.0999999999999996" customHeight="1">
      <c r="A56" s="215"/>
      <c r="B56" s="216"/>
      <c r="C56" s="216"/>
      <c r="D56" s="216"/>
      <c r="E56" s="216"/>
      <c r="F56" s="216"/>
      <c r="G56" s="216"/>
      <c r="H56" s="216"/>
      <c r="I56" s="39"/>
      <c r="J56" s="39"/>
      <c r="K56" s="38"/>
    </row>
    <row r="57" spans="1:11" s="37" customFormat="1" ht="26.1" customHeight="1">
      <c r="A57" s="225" t="s">
        <v>192</v>
      </c>
      <c r="B57" s="226"/>
      <c r="C57" s="226"/>
      <c r="D57" s="226"/>
      <c r="E57" s="226"/>
      <c r="F57" s="226"/>
      <c r="G57" s="226"/>
      <c r="H57" s="226"/>
      <c r="I57" s="39"/>
      <c r="J57" s="39"/>
      <c r="K57" s="38"/>
    </row>
    <row r="58" spans="1:11" s="37" customFormat="1" ht="9.9499999999999993" customHeight="1">
      <c r="A58" s="227"/>
      <c r="B58" s="222"/>
      <c r="C58" s="222"/>
      <c r="D58" s="222"/>
      <c r="E58" s="222"/>
      <c r="F58" s="222"/>
      <c r="G58" s="222"/>
      <c r="H58" s="222"/>
      <c r="I58" s="39"/>
      <c r="J58" s="39"/>
      <c r="K58" s="38"/>
    </row>
    <row r="59" spans="1:11" s="37" customFormat="1" ht="12.75" customHeight="1">
      <c r="A59" s="213" t="s">
        <v>115</v>
      </c>
      <c r="B59" s="214"/>
      <c r="C59" s="214"/>
      <c r="D59" s="214"/>
      <c r="E59" s="214"/>
      <c r="F59" s="214"/>
      <c r="G59" s="214"/>
      <c r="H59" s="214"/>
      <c r="I59" s="39"/>
      <c r="J59" s="39"/>
      <c r="K59" s="38"/>
    </row>
    <row r="60" spans="1:11" s="37" customFormat="1" ht="5.0999999999999996" customHeight="1">
      <c r="A60" s="227"/>
      <c r="B60" s="222"/>
      <c r="C60" s="222"/>
      <c r="D60" s="222"/>
      <c r="E60" s="222"/>
      <c r="F60" s="222"/>
      <c r="G60" s="222"/>
      <c r="H60" s="222"/>
      <c r="I60" s="39"/>
      <c r="J60" s="39"/>
      <c r="K60" s="38"/>
    </row>
    <row r="61" spans="1:11" s="37" customFormat="1" ht="24.75" customHeight="1">
      <c r="A61" s="221" t="s">
        <v>276</v>
      </c>
      <c r="B61" s="219"/>
      <c r="C61" s="219"/>
      <c r="D61" s="219"/>
      <c r="E61" s="219"/>
      <c r="F61" s="219"/>
      <c r="G61" s="219"/>
      <c r="H61" s="219"/>
      <c r="I61" s="39"/>
      <c r="J61" s="39"/>
      <c r="K61" s="38"/>
    </row>
    <row r="62" spans="1:11" s="37" customFormat="1" ht="5.0999999999999996" customHeight="1">
      <c r="A62" s="218"/>
      <c r="B62" s="218"/>
      <c r="C62" s="218"/>
      <c r="D62" s="218"/>
      <c r="E62" s="218"/>
      <c r="F62" s="218"/>
      <c r="G62" s="218"/>
      <c r="H62" s="218"/>
      <c r="I62" s="39"/>
      <c r="J62" s="39"/>
      <c r="K62" s="38"/>
    </row>
    <row r="63" spans="1:11" s="37" customFormat="1" ht="12.75" customHeight="1">
      <c r="A63" s="228" t="s">
        <v>171</v>
      </c>
      <c r="B63" s="228"/>
      <c r="C63" s="228"/>
      <c r="D63" s="228"/>
      <c r="E63" s="228"/>
      <c r="F63" s="228"/>
      <c r="G63" s="228"/>
      <c r="H63" s="228"/>
      <c r="I63" s="39"/>
      <c r="J63" s="74"/>
      <c r="K63" s="38"/>
    </row>
    <row r="64" spans="1:11" s="37" customFormat="1" ht="9.9499999999999993" customHeight="1">
      <c r="A64" s="215"/>
      <c r="B64" s="216"/>
      <c r="C64" s="216"/>
      <c r="D64" s="216"/>
      <c r="E64" s="216"/>
      <c r="F64" s="216"/>
      <c r="G64" s="216"/>
      <c r="H64" s="216"/>
      <c r="I64" s="39"/>
      <c r="J64" s="39"/>
      <c r="K64" s="38"/>
    </row>
    <row r="65" spans="1:11" s="37" customFormat="1" ht="12.75" customHeight="1">
      <c r="A65" s="213" t="s">
        <v>114</v>
      </c>
      <c r="B65" s="214"/>
      <c r="C65" s="214"/>
      <c r="D65" s="214"/>
      <c r="E65" s="214"/>
      <c r="F65" s="214"/>
      <c r="G65" s="214"/>
      <c r="H65" s="214"/>
      <c r="I65" s="39"/>
      <c r="J65" s="39"/>
      <c r="K65" s="38"/>
    </row>
    <row r="66" spans="1:11" s="37" customFormat="1" ht="5.0999999999999996" customHeight="1">
      <c r="A66" s="215"/>
      <c r="B66" s="216"/>
      <c r="C66" s="216"/>
      <c r="D66" s="216"/>
      <c r="E66" s="216"/>
      <c r="F66" s="216"/>
      <c r="G66" s="216"/>
      <c r="H66" s="216"/>
      <c r="I66" s="39"/>
      <c r="J66" s="39"/>
      <c r="K66" s="38"/>
    </row>
    <row r="67" spans="1:11" s="37" customFormat="1" ht="25.5" customHeight="1">
      <c r="A67" s="217" t="s">
        <v>277</v>
      </c>
      <c r="B67" s="216"/>
      <c r="C67" s="216"/>
      <c r="D67" s="216"/>
      <c r="E67" s="216"/>
      <c r="F67" s="216"/>
      <c r="G67" s="216"/>
      <c r="H67" s="216"/>
      <c r="I67" s="39"/>
      <c r="J67" s="76"/>
      <c r="K67" s="38"/>
    </row>
    <row r="68" spans="1:11" s="37" customFormat="1" ht="26.1" customHeight="1">
      <c r="A68" s="40" t="s">
        <v>0</v>
      </c>
      <c r="B68" s="216" t="s">
        <v>125</v>
      </c>
      <c r="C68" s="216"/>
      <c r="D68" s="216"/>
      <c r="E68" s="216"/>
      <c r="F68" s="216"/>
      <c r="G68" s="216"/>
      <c r="H68" s="216"/>
      <c r="I68" s="39"/>
      <c r="J68" s="75"/>
      <c r="K68" s="38"/>
    </row>
    <row r="69" spans="1:11" s="37" customFormat="1" ht="12.75" customHeight="1">
      <c r="A69" s="40" t="s">
        <v>1</v>
      </c>
      <c r="B69" s="216" t="s">
        <v>186</v>
      </c>
      <c r="C69" s="222"/>
      <c r="D69" s="222"/>
      <c r="E69" s="222"/>
      <c r="F69" s="222"/>
      <c r="G69" s="222"/>
      <c r="H69" s="222"/>
      <c r="I69" s="39"/>
      <c r="J69" s="75"/>
      <c r="K69" s="38"/>
    </row>
    <row r="70" spans="1:11" s="37" customFormat="1" ht="26.25" customHeight="1">
      <c r="A70" s="40" t="s">
        <v>2</v>
      </c>
      <c r="B70" s="216" t="s">
        <v>126</v>
      </c>
      <c r="C70" s="216"/>
      <c r="D70" s="216"/>
      <c r="E70" s="216"/>
      <c r="F70" s="216"/>
      <c r="G70" s="216"/>
      <c r="H70" s="216"/>
      <c r="I70" s="39"/>
      <c r="J70" s="39"/>
      <c r="K70" s="38"/>
    </row>
    <row r="71" spans="1:11" s="37" customFormat="1" ht="5.0999999999999996" customHeight="1">
      <c r="A71" s="215"/>
      <c r="B71" s="216"/>
      <c r="C71" s="216"/>
      <c r="D71" s="216"/>
      <c r="E71" s="216"/>
      <c r="F71" s="216"/>
      <c r="G71" s="216"/>
      <c r="H71" s="216"/>
      <c r="I71" s="39"/>
      <c r="J71" s="39"/>
      <c r="K71" s="38"/>
    </row>
    <row r="72" spans="1:11" s="37" customFormat="1" ht="25.5" customHeight="1">
      <c r="A72" s="217" t="s">
        <v>113</v>
      </c>
      <c r="B72" s="216"/>
      <c r="C72" s="216"/>
      <c r="D72" s="216"/>
      <c r="E72" s="216"/>
      <c r="F72" s="216"/>
      <c r="G72" s="216"/>
      <c r="H72" s="216"/>
      <c r="I72" s="39"/>
      <c r="J72" s="39"/>
      <c r="K72" s="38"/>
    </row>
    <row r="73" spans="1:11" s="37" customFormat="1" ht="5.0999999999999996" customHeight="1">
      <c r="A73" s="215"/>
      <c r="B73" s="216"/>
      <c r="C73" s="216"/>
      <c r="D73" s="216"/>
      <c r="E73" s="216"/>
      <c r="F73" s="216"/>
      <c r="G73" s="216"/>
      <c r="H73" s="216"/>
      <c r="I73" s="39"/>
      <c r="J73" s="39"/>
      <c r="K73" s="38"/>
    </row>
    <row r="74" spans="1:11" s="37" customFormat="1" ht="24.75" customHeight="1">
      <c r="A74" s="217" t="s">
        <v>174</v>
      </c>
      <c r="B74" s="216"/>
      <c r="C74" s="216"/>
      <c r="D74" s="216"/>
      <c r="E74" s="216"/>
      <c r="F74" s="216"/>
      <c r="G74" s="216"/>
      <c r="H74" s="216"/>
      <c r="I74" s="39"/>
      <c r="J74" s="39"/>
      <c r="K74" s="38"/>
    </row>
    <row r="75" spans="1:11" s="37" customFormat="1" ht="9.9499999999999993" customHeight="1">
      <c r="A75" s="218"/>
      <c r="B75" s="219"/>
      <c r="C75" s="219"/>
      <c r="D75" s="219"/>
      <c r="E75" s="219"/>
      <c r="F75" s="219"/>
      <c r="G75" s="219"/>
      <c r="H75" s="219"/>
      <c r="I75" s="39"/>
      <c r="J75" s="39"/>
      <c r="K75" s="38"/>
    </row>
    <row r="76" spans="1:11" s="37" customFormat="1" ht="12.75" customHeight="1">
      <c r="A76" s="220" t="s">
        <v>112</v>
      </c>
      <c r="B76" s="220"/>
      <c r="C76" s="220"/>
      <c r="D76" s="220"/>
      <c r="E76" s="220"/>
      <c r="F76" s="220"/>
      <c r="G76" s="220"/>
      <c r="H76" s="220"/>
      <c r="I76" s="39"/>
      <c r="J76" s="39"/>
      <c r="K76" s="38"/>
    </row>
    <row r="77" spans="1:11" s="37" customFormat="1" ht="5.0999999999999996" customHeight="1">
      <c r="A77" s="218"/>
      <c r="B77" s="219"/>
      <c r="C77" s="219"/>
      <c r="D77" s="219"/>
      <c r="E77" s="219"/>
      <c r="F77" s="219"/>
      <c r="G77" s="219"/>
      <c r="H77" s="219"/>
      <c r="I77" s="39"/>
      <c r="J77" s="39"/>
      <c r="K77" s="38"/>
    </row>
    <row r="78" spans="1:11" s="37" customFormat="1" ht="26.25" customHeight="1">
      <c r="A78" s="221" t="s">
        <v>278</v>
      </c>
      <c r="B78" s="219"/>
      <c r="C78" s="219"/>
      <c r="D78" s="219"/>
      <c r="E78" s="219"/>
      <c r="F78" s="219"/>
      <c r="G78" s="219"/>
      <c r="H78" s="219"/>
      <c r="I78" s="39"/>
      <c r="J78" s="39"/>
      <c r="K78" s="38"/>
    </row>
    <row r="79" spans="1:11" s="37" customFormat="1" ht="5.0999999999999996" customHeight="1">
      <c r="A79" s="215"/>
      <c r="B79" s="216"/>
      <c r="C79" s="216"/>
      <c r="D79" s="216"/>
      <c r="E79" s="216"/>
      <c r="F79" s="216"/>
      <c r="G79" s="216"/>
      <c r="H79" s="216"/>
      <c r="I79" s="39"/>
      <c r="J79" s="39"/>
      <c r="K79" s="38"/>
    </row>
    <row r="80" spans="1:11" s="37" customFormat="1" ht="25.5" customHeight="1">
      <c r="A80" s="217" t="s">
        <v>111</v>
      </c>
      <c r="B80" s="216"/>
      <c r="C80" s="216"/>
      <c r="D80" s="216"/>
      <c r="E80" s="216"/>
      <c r="F80" s="216"/>
      <c r="G80" s="216"/>
      <c r="H80" s="216"/>
      <c r="I80" s="39"/>
      <c r="J80" s="69" t="s">
        <v>163</v>
      </c>
      <c r="K80" s="38"/>
    </row>
    <row r="81" spans="1:11" s="37" customFormat="1" ht="9.9499999999999993" customHeight="1">
      <c r="A81" s="215"/>
      <c r="B81" s="216"/>
      <c r="C81" s="216"/>
      <c r="D81" s="216"/>
      <c r="E81" s="216"/>
      <c r="F81" s="216"/>
      <c r="G81" s="216"/>
      <c r="H81" s="216"/>
      <c r="I81" s="39"/>
      <c r="J81" s="39"/>
      <c r="K81" s="38"/>
    </row>
    <row r="82" spans="1:11" s="37" customFormat="1" ht="12.75" customHeight="1">
      <c r="A82" s="213" t="s">
        <v>264</v>
      </c>
      <c r="B82" s="214"/>
      <c r="C82" s="214"/>
      <c r="D82" s="214"/>
      <c r="E82" s="214"/>
      <c r="F82" s="214"/>
      <c r="G82" s="214"/>
      <c r="H82" s="214"/>
      <c r="I82" s="39"/>
      <c r="J82" s="39"/>
      <c r="K82" s="38"/>
    </row>
    <row r="83" spans="1:11" s="37" customFormat="1" ht="5.0999999999999996" customHeight="1">
      <c r="A83" s="215"/>
      <c r="B83" s="216"/>
      <c r="C83" s="216"/>
      <c r="D83" s="216"/>
      <c r="E83" s="216"/>
      <c r="F83" s="216"/>
      <c r="G83" s="216"/>
      <c r="H83" s="216"/>
      <c r="I83" s="39"/>
      <c r="J83" s="39"/>
      <c r="K83" s="38"/>
    </row>
    <row r="84" spans="1:11" s="37" customFormat="1" ht="13.5" customHeight="1">
      <c r="A84" s="217" t="s">
        <v>110</v>
      </c>
      <c r="B84" s="216"/>
      <c r="C84" s="216"/>
      <c r="D84" s="216"/>
      <c r="E84" s="216"/>
      <c r="F84" s="216"/>
      <c r="G84" s="216"/>
      <c r="H84" s="216"/>
      <c r="I84" s="39"/>
      <c r="J84" s="39"/>
      <c r="K84" s="38"/>
    </row>
    <row r="85" spans="1:11" s="37" customFormat="1" ht="5.0999999999999996" customHeight="1">
      <c r="A85" s="215"/>
      <c r="B85" s="216"/>
      <c r="C85" s="216"/>
      <c r="D85" s="216"/>
      <c r="E85" s="216"/>
      <c r="F85" s="216"/>
      <c r="G85" s="216"/>
      <c r="H85" s="216"/>
      <c r="I85" s="39"/>
      <c r="J85" s="39"/>
      <c r="K85" s="38"/>
    </row>
    <row r="86" spans="1:11" s="37" customFormat="1" ht="12.75" customHeight="1">
      <c r="A86" s="217" t="s">
        <v>109</v>
      </c>
      <c r="B86" s="216"/>
      <c r="C86" s="216"/>
      <c r="D86" s="216"/>
      <c r="E86" s="216"/>
      <c r="F86" s="216"/>
      <c r="G86" s="216"/>
      <c r="H86" s="216"/>
      <c r="I86" s="39"/>
      <c r="J86" s="39"/>
      <c r="K86" s="38"/>
    </row>
    <row r="87" spans="1:11" s="53" customFormat="1" ht="8.1" customHeight="1">
      <c r="A87" s="231"/>
      <c r="B87" s="224"/>
      <c r="C87" s="224"/>
      <c r="D87" s="224"/>
      <c r="E87" s="224"/>
      <c r="F87" s="224"/>
      <c r="G87" s="224"/>
      <c r="H87" s="224"/>
      <c r="I87" s="51"/>
      <c r="J87" s="51"/>
      <c r="K87" s="52"/>
    </row>
    <row r="88" spans="1:11" s="53" customFormat="1" ht="8.1" customHeight="1">
      <c r="A88" s="231"/>
      <c r="B88" s="231"/>
      <c r="C88" s="231"/>
      <c r="D88" s="231"/>
      <c r="E88" s="231"/>
      <c r="F88" s="231"/>
      <c r="G88" s="231"/>
      <c r="H88" s="231"/>
      <c r="I88" s="51"/>
      <c r="J88" s="51"/>
      <c r="K88" s="52"/>
    </row>
    <row r="89" spans="1:11" s="53" customFormat="1" ht="12.95" customHeight="1">
      <c r="A89" s="92"/>
      <c r="B89" s="101"/>
      <c r="C89" s="101"/>
      <c r="D89" s="101"/>
      <c r="E89" s="101"/>
      <c r="F89" s="242" t="s">
        <v>212</v>
      </c>
      <c r="G89" s="242"/>
      <c r="H89" s="242"/>
      <c r="I89" s="51"/>
      <c r="J89" s="51"/>
      <c r="K89" s="52"/>
    </row>
    <row r="90" spans="1:11" s="53" customFormat="1" ht="5.0999999999999996" customHeight="1">
      <c r="A90" s="231"/>
      <c r="B90" s="231"/>
      <c r="C90" s="231"/>
      <c r="D90" s="231"/>
      <c r="E90" s="231"/>
      <c r="F90" s="231"/>
      <c r="G90" s="231"/>
      <c r="H90" s="231"/>
      <c r="I90" s="51"/>
      <c r="J90" s="51"/>
      <c r="K90" s="52"/>
    </row>
    <row r="91" spans="1:11" s="53" customFormat="1" ht="12.95" customHeight="1">
      <c r="A91" s="92"/>
      <c r="B91" s="101"/>
      <c r="C91" s="101"/>
      <c r="D91" s="101"/>
      <c r="E91" s="101"/>
      <c r="F91" s="242" t="s">
        <v>213</v>
      </c>
      <c r="G91" s="242"/>
      <c r="H91" s="242"/>
      <c r="I91" s="51"/>
      <c r="J91" s="51"/>
      <c r="K91" s="52"/>
    </row>
    <row r="92" spans="1:11" s="53" customFormat="1" ht="8.1" customHeight="1">
      <c r="A92" s="92"/>
      <c r="B92" s="101"/>
      <c r="C92" s="101"/>
      <c r="D92" s="101"/>
      <c r="E92" s="101"/>
      <c r="F92" s="101"/>
      <c r="G92" s="101"/>
      <c r="H92" s="101"/>
      <c r="I92" s="51"/>
      <c r="J92" s="51"/>
      <c r="K92" s="52"/>
    </row>
    <row r="93" spans="1:11" s="53" customFormat="1" ht="8.1" customHeight="1">
      <c r="A93" s="231"/>
      <c r="B93" s="224"/>
      <c r="C93" s="224"/>
      <c r="D93" s="224"/>
      <c r="E93" s="224"/>
      <c r="F93" s="224"/>
      <c r="G93" s="224"/>
      <c r="H93" s="224"/>
      <c r="I93" s="51"/>
      <c r="J93" s="51"/>
      <c r="K93" s="52"/>
    </row>
    <row r="94" spans="1:11" s="64" customFormat="1" ht="12" customHeight="1">
      <c r="A94" s="243" t="s">
        <v>108</v>
      </c>
      <c r="B94" s="240"/>
      <c r="C94" s="240"/>
      <c r="D94" s="61"/>
      <c r="E94" s="61"/>
      <c r="F94" s="239" t="s">
        <v>107</v>
      </c>
      <c r="G94" s="240"/>
      <c r="H94" s="240"/>
      <c r="I94" s="62"/>
      <c r="J94" s="237" t="s">
        <v>158</v>
      </c>
      <c r="K94" s="63"/>
    </row>
    <row r="95" spans="1:11" s="64" customFormat="1" ht="12" customHeight="1">
      <c r="A95" s="241">
        <f>C1</f>
        <v>0</v>
      </c>
      <c r="B95" s="241"/>
      <c r="C95" s="241"/>
      <c r="D95" s="61"/>
      <c r="E95" s="61"/>
      <c r="F95" s="239" t="s">
        <v>214</v>
      </c>
      <c r="G95" s="239"/>
      <c r="H95" s="239"/>
      <c r="I95" s="62"/>
      <c r="J95" s="237"/>
      <c r="K95" s="63"/>
    </row>
    <row r="96" spans="1:11" s="64" customFormat="1" ht="12" customHeight="1">
      <c r="A96" s="241">
        <f>C6</f>
        <v>0</v>
      </c>
      <c r="B96" s="244"/>
      <c r="C96" s="244"/>
      <c r="D96" s="61"/>
      <c r="E96" s="61"/>
      <c r="F96" s="245" t="s">
        <v>176</v>
      </c>
      <c r="G96" s="246"/>
      <c r="H96" s="246"/>
      <c r="I96" s="62"/>
      <c r="J96" s="62"/>
      <c r="K96" s="63"/>
    </row>
    <row r="97" spans="1:11" s="64" customFormat="1" ht="12" customHeight="1">
      <c r="A97" s="241">
        <f>C5</f>
        <v>0</v>
      </c>
      <c r="B97" s="244"/>
      <c r="C97" s="244"/>
      <c r="D97" s="61"/>
      <c r="E97" s="61"/>
      <c r="F97" s="245" t="s">
        <v>209</v>
      </c>
      <c r="G97" s="246"/>
      <c r="H97" s="246"/>
      <c r="I97" s="62"/>
      <c r="J97" s="62"/>
      <c r="K97" s="63"/>
    </row>
    <row r="98" spans="1:11" s="64" customFormat="1" ht="9.9499999999999993" customHeight="1">
      <c r="A98" s="93"/>
      <c r="B98" s="93"/>
      <c r="C98" s="61"/>
      <c r="D98" s="61"/>
      <c r="E98" s="61"/>
      <c r="F98" s="90"/>
      <c r="G98" s="62"/>
      <c r="H98" s="62"/>
      <c r="I98" s="62"/>
      <c r="J98" s="62"/>
      <c r="K98" s="63"/>
    </row>
    <row r="99" spans="1:11" s="64" customFormat="1" ht="9.9499999999999993" customHeight="1">
      <c r="A99" s="93"/>
      <c r="B99" s="93"/>
      <c r="C99" s="61"/>
      <c r="D99" s="61"/>
      <c r="E99" s="61"/>
      <c r="F99" s="90"/>
      <c r="G99" s="62"/>
      <c r="H99" s="62"/>
      <c r="I99" s="62"/>
      <c r="J99" s="62"/>
      <c r="K99" s="63"/>
    </row>
    <row r="100" spans="1:11" s="64" customFormat="1" ht="9.9499999999999993" customHeight="1">
      <c r="A100" s="93"/>
      <c r="B100" s="93"/>
      <c r="C100" s="61"/>
      <c r="D100" s="61"/>
      <c r="E100" s="61"/>
      <c r="F100" s="90"/>
      <c r="G100" s="62"/>
      <c r="H100" s="62"/>
      <c r="I100" s="62"/>
      <c r="J100" s="62"/>
      <c r="K100" s="63"/>
    </row>
    <row r="101" spans="1:11" s="64" customFormat="1" ht="9.9499999999999993" customHeight="1">
      <c r="A101" s="93"/>
      <c r="B101" s="93"/>
      <c r="C101" s="61"/>
      <c r="D101" s="61"/>
      <c r="E101" s="61"/>
      <c r="F101" s="90"/>
      <c r="G101" s="62"/>
      <c r="H101" s="62"/>
      <c r="I101" s="62"/>
      <c r="J101" s="62"/>
      <c r="K101" s="63"/>
    </row>
    <row r="102" spans="1:11" s="64" customFormat="1" ht="9.9499999999999993" customHeight="1">
      <c r="A102" s="93"/>
      <c r="B102" s="93"/>
      <c r="C102" s="61"/>
      <c r="D102" s="61"/>
      <c r="E102" s="61"/>
      <c r="F102" s="90"/>
      <c r="G102" s="62"/>
      <c r="H102" s="62"/>
      <c r="I102" s="62"/>
      <c r="J102" s="62"/>
      <c r="K102" s="63"/>
    </row>
    <row r="103" spans="1:11" s="64" customFormat="1" ht="9.9499999999999993" customHeight="1">
      <c r="A103" s="93"/>
      <c r="B103" s="93"/>
      <c r="C103" s="61"/>
      <c r="D103" s="61"/>
      <c r="E103" s="61"/>
      <c r="F103" s="90"/>
      <c r="G103" s="62"/>
      <c r="H103" s="62"/>
      <c r="I103" s="62"/>
      <c r="J103" s="62"/>
      <c r="K103" s="63"/>
    </row>
    <row r="104" spans="1:11" s="64" customFormat="1" ht="9.9499999999999993" customHeight="1">
      <c r="A104" s="93"/>
      <c r="B104" s="93"/>
      <c r="C104" s="61"/>
      <c r="D104" s="61"/>
      <c r="E104" s="61"/>
      <c r="F104" s="90"/>
      <c r="G104" s="62"/>
      <c r="H104" s="62"/>
      <c r="I104" s="62"/>
      <c r="J104" s="62"/>
      <c r="K104" s="63"/>
    </row>
    <row r="105" spans="1:11" s="64" customFormat="1" ht="9.9499999999999993" customHeight="1">
      <c r="A105" s="93"/>
      <c r="B105" s="93"/>
      <c r="C105" s="61"/>
      <c r="D105" s="61"/>
      <c r="E105" s="61"/>
      <c r="F105" s="90"/>
      <c r="G105" s="62"/>
      <c r="H105" s="62"/>
      <c r="I105" s="62"/>
      <c r="J105" s="62"/>
      <c r="K105" s="63"/>
    </row>
    <row r="106" spans="1:11" s="64" customFormat="1" ht="9.9499999999999993" customHeight="1">
      <c r="A106" s="93"/>
      <c r="B106" s="93"/>
      <c r="C106" s="61"/>
      <c r="D106" s="61"/>
      <c r="E106" s="61"/>
      <c r="F106" s="90"/>
      <c r="G106" s="62"/>
      <c r="H106" s="62"/>
      <c r="I106" s="62"/>
      <c r="J106" s="62"/>
      <c r="K106" s="63"/>
    </row>
    <row r="107" spans="1:11" s="64" customFormat="1" ht="9.9499999999999993" customHeight="1">
      <c r="A107" s="93"/>
      <c r="B107" s="93"/>
      <c r="C107" s="61"/>
      <c r="D107" s="61"/>
      <c r="E107" s="61"/>
      <c r="F107" s="90"/>
      <c r="G107" s="62"/>
      <c r="H107" s="62"/>
      <c r="I107" s="62"/>
      <c r="J107" s="62"/>
      <c r="K107" s="63"/>
    </row>
    <row r="108" spans="1:11" s="64" customFormat="1" ht="9.9499999999999993" customHeight="1">
      <c r="A108" s="93"/>
      <c r="B108" s="93"/>
      <c r="C108" s="61"/>
      <c r="D108" s="61"/>
      <c r="E108" s="61"/>
      <c r="F108" s="90"/>
      <c r="G108" s="62"/>
      <c r="H108" s="62"/>
      <c r="I108" s="62"/>
      <c r="J108" s="62"/>
      <c r="K108" s="63"/>
    </row>
    <row r="109" spans="1:11" s="64" customFormat="1" ht="9.9499999999999993" customHeight="1">
      <c r="A109" s="93"/>
      <c r="B109" s="247" t="s">
        <v>43</v>
      </c>
      <c r="C109" s="247"/>
      <c r="D109" s="61"/>
      <c r="E109" s="61"/>
      <c r="F109" s="247" t="s">
        <v>43</v>
      </c>
      <c r="G109" s="247"/>
      <c r="H109" s="247"/>
      <c r="I109" s="62"/>
      <c r="J109" s="62"/>
      <c r="K109" s="63"/>
    </row>
    <row r="110" spans="1:11" s="64" customFormat="1" ht="9.9499999999999993" customHeight="1">
      <c r="A110" s="93"/>
      <c r="B110" s="93"/>
      <c r="C110" s="61"/>
      <c r="D110" s="61"/>
      <c r="E110" s="61"/>
      <c r="F110" s="90"/>
      <c r="G110" s="62"/>
      <c r="H110" s="62"/>
      <c r="I110" s="62"/>
      <c r="J110" s="62"/>
      <c r="K110" s="63"/>
    </row>
    <row r="111" spans="1:11" s="102" customFormat="1" ht="12.95" customHeight="1">
      <c r="A111" s="248" t="s">
        <v>127</v>
      </c>
      <c r="B111" s="248"/>
      <c r="C111" s="248"/>
      <c r="D111" s="91"/>
      <c r="E111" s="91"/>
      <c r="F111" s="248" t="s">
        <v>265</v>
      </c>
      <c r="G111" s="248"/>
      <c r="H111" s="248"/>
      <c r="I111" s="62"/>
      <c r="J111" s="62"/>
      <c r="K111" s="62"/>
    </row>
    <row r="112" spans="1:11" s="102" customFormat="1" ht="5.0999999999999996" customHeight="1">
      <c r="A112" s="241"/>
      <c r="B112" s="241"/>
      <c r="C112" s="241"/>
      <c r="D112" s="90"/>
      <c r="E112" s="90"/>
      <c r="F112" s="241"/>
      <c r="G112" s="241"/>
      <c r="H112" s="241"/>
      <c r="I112" s="62"/>
      <c r="J112" s="62"/>
      <c r="K112" s="62"/>
    </row>
    <row r="113" spans="1:11" s="102" customFormat="1" ht="12.95" customHeight="1">
      <c r="A113" s="241" t="s">
        <v>128</v>
      </c>
      <c r="B113" s="241"/>
      <c r="C113" s="241"/>
      <c r="D113" s="90"/>
      <c r="E113" s="90"/>
      <c r="F113" s="241" t="s">
        <v>129</v>
      </c>
      <c r="G113" s="241"/>
      <c r="H113" s="241"/>
      <c r="I113" s="62"/>
      <c r="J113" s="62"/>
      <c r="K113" s="62"/>
    </row>
  </sheetData>
  <mergeCells count="116">
    <mergeCell ref="A113:C113"/>
    <mergeCell ref="F113:H113"/>
    <mergeCell ref="A96:C96"/>
    <mergeCell ref="F96:H96"/>
    <mergeCell ref="A97:C97"/>
    <mergeCell ref="F97:H97"/>
    <mergeCell ref="B109:C109"/>
    <mergeCell ref="F109:H109"/>
    <mergeCell ref="A111:C111"/>
    <mergeCell ref="F111:H111"/>
    <mergeCell ref="A112:C112"/>
    <mergeCell ref="F112:H112"/>
    <mergeCell ref="A87:H87"/>
    <mergeCell ref="A88:H88"/>
    <mergeCell ref="A90:H90"/>
    <mergeCell ref="F94:H94"/>
    <mergeCell ref="J94:J95"/>
    <mergeCell ref="A95:C95"/>
    <mergeCell ref="F95:H95"/>
    <mergeCell ref="F91:H91"/>
    <mergeCell ref="A93:H93"/>
    <mergeCell ref="A94:C94"/>
    <mergeCell ref="F89:H89"/>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2:H32"/>
    <mergeCell ref="A33:H33"/>
    <mergeCell ref="A34:H34"/>
    <mergeCell ref="A35:H35"/>
    <mergeCell ref="A37:H37"/>
    <mergeCell ref="A38:H38"/>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5:H55"/>
    <mergeCell ref="A56:H56"/>
    <mergeCell ref="A57:H57"/>
    <mergeCell ref="A58:H58"/>
    <mergeCell ref="A59:H59"/>
    <mergeCell ref="A60:H60"/>
    <mergeCell ref="A61:H61"/>
    <mergeCell ref="A62:H62"/>
    <mergeCell ref="A63:H63"/>
    <mergeCell ref="A64:H64"/>
    <mergeCell ref="A65:H65"/>
    <mergeCell ref="A66:H66"/>
    <mergeCell ref="A67:H67"/>
    <mergeCell ref="B68:H68"/>
    <mergeCell ref="B69:H69"/>
    <mergeCell ref="B70:H70"/>
    <mergeCell ref="A71:H71"/>
    <mergeCell ref="A72:H72"/>
    <mergeCell ref="A82:H82"/>
    <mergeCell ref="A83:H83"/>
    <mergeCell ref="A84:H84"/>
    <mergeCell ref="A85:H85"/>
    <mergeCell ref="A86:H86"/>
    <mergeCell ref="A73:H73"/>
    <mergeCell ref="A74:H74"/>
    <mergeCell ref="A75:H75"/>
    <mergeCell ref="A76:H76"/>
    <mergeCell ref="A77:H77"/>
    <mergeCell ref="A78:H78"/>
    <mergeCell ref="A79:H79"/>
    <mergeCell ref="A80:H80"/>
    <mergeCell ref="A81:H81"/>
  </mergeCells>
  <pageMargins left="0.98425196850393704" right="0.78740157480314965" top="0.94488188976377963" bottom="0.39370078740157483"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B1:G37"/>
  <sheetViews>
    <sheetView workbookViewId="0">
      <selection activeCell="G6" sqref="G6"/>
    </sheetView>
  </sheetViews>
  <sheetFormatPr defaultRowHeight="15"/>
  <cols>
    <col min="1" max="1" width="1.7109375" style="117" customWidth="1"/>
    <col min="2" max="2" width="50.140625" style="117" customWidth="1"/>
    <col min="3" max="4" width="8.7109375" style="117" customWidth="1"/>
    <col min="5" max="5" width="54.42578125" style="117" customWidth="1"/>
    <col min="6" max="6" width="3.85546875" style="117" customWidth="1"/>
    <col min="7" max="7" width="77.85546875" style="117" customWidth="1"/>
    <col min="8" max="16384" width="9.140625" style="117"/>
  </cols>
  <sheetData>
    <row r="1" spans="2:7" ht="15" customHeight="1">
      <c r="B1" s="121" t="s">
        <v>221</v>
      </c>
      <c r="G1" s="249" t="s">
        <v>222</v>
      </c>
    </row>
    <row r="2" spans="2:7" ht="5.0999999999999996" customHeight="1">
      <c r="G2" s="249"/>
    </row>
    <row r="3" spans="2:7" ht="14.1" customHeight="1">
      <c r="B3" s="122">
        <f>'Ponudbeni list'!C8</f>
        <v>0</v>
      </c>
      <c r="G3" s="249"/>
    </row>
    <row r="4" spans="2:7" ht="3" customHeight="1">
      <c r="G4" s="249"/>
    </row>
    <row r="5" spans="2:7" ht="15.95" customHeight="1">
      <c r="B5" s="122">
        <f>'Ponudbeni list'!C9</f>
        <v>0</v>
      </c>
      <c r="G5" s="249"/>
    </row>
    <row r="6" spans="2:7" ht="15" customHeight="1">
      <c r="G6" s="118"/>
    </row>
    <row r="7" spans="2:7" ht="15" customHeight="1">
      <c r="G7" s="250" t="s">
        <v>223</v>
      </c>
    </row>
    <row r="8" spans="2:7" ht="15.75" customHeight="1">
      <c r="G8" s="250"/>
    </row>
    <row r="9" spans="2:7">
      <c r="G9" s="250"/>
    </row>
    <row r="10" spans="2:7">
      <c r="G10" s="119"/>
    </row>
    <row r="17" spans="5:5" ht="15.95" customHeight="1"/>
    <row r="18" spans="5:5" ht="15.95" customHeight="1">
      <c r="E18" s="123" t="s">
        <v>214</v>
      </c>
    </row>
    <row r="19" spans="5:5" ht="5.0999999999999996" customHeight="1">
      <c r="E19" s="120"/>
    </row>
    <row r="20" spans="5:5" ht="15.95" customHeight="1">
      <c r="E20" s="120" t="s">
        <v>224</v>
      </c>
    </row>
    <row r="21" spans="5:5" ht="15.95" customHeight="1">
      <c r="E21" s="124" t="s">
        <v>225</v>
      </c>
    </row>
    <row r="22" spans="5:5" ht="15.95" customHeight="1">
      <c r="E22" s="120"/>
    </row>
    <row r="23" spans="5:5" ht="15.95" customHeight="1">
      <c r="E23" s="120"/>
    </row>
    <row r="24" spans="5:5" ht="15.95" customHeight="1">
      <c r="E24" s="67" t="s">
        <v>44</v>
      </c>
    </row>
    <row r="25" spans="5:5" ht="5.0999999999999996" customHeight="1">
      <c r="E25" s="120"/>
    </row>
    <row r="26" spans="5:5" ht="15.95" customHeight="1">
      <c r="E26" s="120" t="str">
        <f>'Poziv za dostavu ponude'!M15</f>
        <v>JN–07–25</v>
      </c>
    </row>
    <row r="27" spans="5:5" ht="39.950000000000003" customHeight="1">
      <c r="E27" s="67" t="str">
        <f>'Poziv za dostavu ponude'!M13</f>
        <v>Godišnja nabava kamena i kamenih agregata, za IVKOM–VODE d.o.o., Ivanec</v>
      </c>
    </row>
    <row r="28" spans="5:5" ht="8.1" customHeight="1">
      <c r="E28" s="120"/>
    </row>
    <row r="29" spans="5:5" ht="15.95" customHeight="1">
      <c r="E29" s="124" t="s">
        <v>226</v>
      </c>
    </row>
    <row r="30" spans="5:5" ht="3" customHeight="1">
      <c r="E30" s="120"/>
    </row>
    <row r="31" spans="5:5" ht="15.95" customHeight="1">
      <c r="E31" s="67" t="s">
        <v>227</v>
      </c>
    </row>
    <row r="32" spans="5:5" ht="15.95" customHeight="1">
      <c r="E32" s="67" t="str">
        <f>'Poziv za dostavu ponude'!A143</f>
        <v xml:space="preserve">17.04.2025. godine, u 11:00 sati (lokalno vrijeme). </v>
      </c>
    </row>
    <row r="33" spans="5:5">
      <c r="E33" s="67"/>
    </row>
    <row r="34" spans="5:5" ht="15.75">
      <c r="E34" s="120"/>
    </row>
    <row r="35" spans="5:5" ht="15.75">
      <c r="E35" s="120"/>
    </row>
    <row r="36" spans="5:5" ht="15.75">
      <c r="E36" s="120"/>
    </row>
    <row r="37" spans="5:5" ht="15.75">
      <c r="E37" s="120"/>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Troškovnik-JN-07-25</vt:lpstr>
      <vt:lpstr>Prijedlog ugovora</vt:lpstr>
      <vt:lpstr>KUVERTA-pomoćni obrazac</vt:lpstr>
      <vt:lpstr>List1</vt:lpstr>
      <vt:lpstr>'KUVERTA-pomoćni obrazac'!Podrucje_ispisa</vt:lpstr>
      <vt:lpstr>'Ponudbeni list'!Podrucje_ispisa</vt:lpstr>
      <vt:lpstr>'Poziv za dostavu ponude'!Podrucje_ispisa</vt:lpstr>
      <vt:lpstr>'Prijedlog ugovora'!Podrucje_ispisa</vt:lpstr>
      <vt:lpstr>'Troškovnik-JN-07-25'!Podrucje_ispisa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2025-04-09T05:49:34Z</cp:lastPrinted>
  <dcterms:created xsi:type="dcterms:W3CDTF">2012-10-18T06:42:05Z</dcterms:created>
  <dcterms:modified xsi:type="dcterms:W3CDTF">2025-04-09T05:49:44Z</dcterms:modified>
</cp:coreProperties>
</file>